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9230" windowHeight="11175" tabRatio="790" activeTab="3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'Раздел2'!$A$1:$T$26</definedName>
    <definedName name="Р2_данные">'Раздел2'!$B$2:$Q$26</definedName>
    <definedName name="Р2_табл">'Раздел2'!$B$2:$Q$26</definedName>
    <definedName name="Р2_табл_тело">'Раздел2'!$B$9:$Q$26</definedName>
    <definedName name="Р2_табл_шапка">'Раздел2'!$B$2:$Q$8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'Раздел2'!$J$8</definedName>
    <definedName name="Р2_табл_шапка_гр10">'Раздел2'!$K$8</definedName>
    <definedName name="Р2_табл_шапка_гр11">'Раздел2'!$L$8</definedName>
    <definedName name="Р2_табл_шапка_гр12">'Раздел2'!$M$8</definedName>
    <definedName name="Р2_табл_шапка_гр13">'Раздел2'!$N$8</definedName>
    <definedName name="Р2_табл_шапка_гр14">'Раздел2'!$O$8</definedName>
    <definedName name="Р2_табл_шапка_гр15">'Раздел2'!$P$8</definedName>
    <definedName name="Р2_табл_шапка_гр16">'Раздел2'!$Q$8</definedName>
    <definedName name="Р3">'Раздел3'!$A$1:$O$38</definedName>
    <definedName name="Р3_данные">'Раздел3'!$B$2:$N$37</definedName>
    <definedName name="Р3_табл">'Раздел3'!$B$2:$N$36</definedName>
    <definedName name="Р3_табл_тело">'Раздел3'!$B$8:$N$36</definedName>
    <definedName name="Р3_табл_шапка">'Раздел3'!$B$2:$N$7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3_табл_шапка_гр09">'Раздел3'!$J$7</definedName>
    <definedName name="Р3_табл_шапка_гр10">'Раздел3'!$K$7</definedName>
    <definedName name="Р3_табл_шапка_гр11">'Раздел3'!$L$7</definedName>
    <definedName name="Р3_табл_шапка_гр12">'Раздел3'!$M$7</definedName>
    <definedName name="Р3_табл_шапка_гр13">'Раздел3'!$N$7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'Раздел5'!$A$1:$I$141</definedName>
    <definedName name="Р5_данные">'Раздел5'!$B$2:$F$140</definedName>
    <definedName name="Р5_табл">'Раздел5'!$B$2:$F$139</definedName>
    <definedName name="Р5_табл_тело">'Раздел5'!$B$7:$F$139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'Раздел6'!$A$1:$I$24</definedName>
    <definedName name="Р6_данные">'Раздел6'!$B$2:$H$23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'Раздел6'!#REF!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'Раздел6'!#REF!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<sst xmlns="http://schemas.openxmlformats.org/spreadsheetml/2006/main" count="426" uniqueCount="330">
  <si>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</si>
  <si>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</si>
  <si>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</si>
  <si>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</si>
  <si>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</si>
  <si>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</si>
  <si>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</si>
  <si>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</si>
  <si>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</si>
  <si>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</si>
  <si>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</si>
  <si>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</si>
  <si>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</si>
  <si>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</si>
  <si>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</si>
  <si>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</si>
  <si>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</si>
  <si>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</si>
  <si>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</si>
  <si>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</si>
  <si>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</si>
  <si>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</si>
  <si>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</si>
  <si>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</si>
  <si>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</si>
  <si>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</si>
  <si>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</si>
  <si>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</si>
  <si>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</si>
  <si>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</si>
  <si>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</si>
  <si>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</si>
  <si>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</si>
  <si>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</si>
  <si>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</si>
  <si>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</si>
  <si>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</si>
  <si>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</si>
  <si>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</si>
  <si>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</si>
  <si>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</si>
  <si>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</si>
  <si>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</si>
  <si>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</si>
  <si>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</si>
  <si>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</si>
  <si>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</si>
  <si>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</si>
  <si>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</si>
  <si>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</si>
  <si>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</si>
  <si>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</si>
  <si>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</si>
  <si>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</si>
  <si>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</si>
  <si>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</si>
  <si>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</si>
  <si>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</si>
  <si>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</si>
  <si>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</si>
  <si>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</si>
  <si>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</si>
  <si>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</si>
  <si>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</si>
  <si>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</si>
  <si>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</si>
  <si>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</si>
  <si>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</si>
  <si>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физкультурно-спортивные клубы по месту жительства</t>
  </si>
  <si>
    <t>из них детские, подростковые клубы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</si>
  <si>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</si>
  <si>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</si>
  <si>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</si>
  <si>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</si>
  <si>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</si>
  <si>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</si>
  <si>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</si>
  <si>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</si>
  <si>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</si>
  <si>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</si>
  <si>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</si>
  <si>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</si>
  <si>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</si>
  <si>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</si>
  <si>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</si>
  <si>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</si>
  <si>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</si>
  <si>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</si>
  <si>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</si>
  <si>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</si>
  <si>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</si>
  <si>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</si>
  <si>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</si>
  <si>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</si>
  <si>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</si>
  <si>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</si>
  <si>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</si>
  <si>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</si>
  <si>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</si>
  <si>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</si>
  <si>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</si>
  <si>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</si>
  <si>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</si>
  <si>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</si>
  <si>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</si>
  <si>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</si>
  <si>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</si>
  <si>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</si>
  <si>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</si>
  <si>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</si>
  <si>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</si>
  <si>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</si>
  <si>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</si>
  <si>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</si>
  <si>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</si>
  <si>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</si>
  <si>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</si>
  <si>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</si>
  <si>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</si>
  <si>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</si>
  <si>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</si>
  <si>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</si>
  <si>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</si>
  <si>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</si>
  <si>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</si>
  <si>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</si>
  <si>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</si>
  <si>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</si>
  <si>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</si>
  <si>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</si>
  <si>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</si>
  <si>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</si>
  <si>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</si>
  <si>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</si>
  <si>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</si>
  <si>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</si>
  <si>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</si>
  <si>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</si>
  <si>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</si>
  <si>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</si>
  <si>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</si>
  <si>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</si>
  <si>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</si>
  <si>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</si>
  <si>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</si>
  <si>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</si>
  <si>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</si>
  <si>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</si>
  <si>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</si>
  <si>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</si>
  <si>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</si>
  <si>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</si>
  <si>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</si>
  <si>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</si>
  <si>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</si>
  <si>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</si>
  <si>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</si>
  <si>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</si>
  <si>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</si>
  <si>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</si>
  <si>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</si>
  <si>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</si>
  <si>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</si>
  <si>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</si>
  <si>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</si>
  <si>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</si>
  <si>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</si>
  <si>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</si>
  <si>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</si>
  <si>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</si>
  <si>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</si>
  <si>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</si>
  <si>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</si>
  <si>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</si>
  <si>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</si>
  <si>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</si>
  <si>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</si>
  <si>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</si>
  <si>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</si>
  <si>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</si>
  <si>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</si>
  <si>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</si>
  <si>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</si>
  <si>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</si>
  <si>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</si>
  <si>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</si>
  <si>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</si>
  <si>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</si>
  <si>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</si>
  <si>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</si>
  <si>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</si>
  <si>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</si>
  <si>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</si>
  <si>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</si>
  <si>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</si>
  <si>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</si>
  <si>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</si>
  <si>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</si>
  <si>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</si>
  <si>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</si>
  <si>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</si>
  <si>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</si>
  <si>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</si>
  <si>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</si>
  <si>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</si>
  <si>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</si>
  <si>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</si>
  <si>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</si>
  <si>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</si>
  <si>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</si>
  <si>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</si>
  <si>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</si>
  <si>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</si>
  <si>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</si>
  <si>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</si>
  <si>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</si>
  <si>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</si>
  <si>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</si>
  <si>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</si>
  <si>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</si>
  <si>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</si>
  <si>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</si>
  <si>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</si>
  <si>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</si>
  <si>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</si>
  <si>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</si>
  <si>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</si>
  <si>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</si>
  <si>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</si>
  <si>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</si>
  <si>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</si>
  <si>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</si>
  <si>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</si>
  <si>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</si>
  <si>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</si>
  <si>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</si>
  <si>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</si>
  <si>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</si>
  <si>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</si>
  <si>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</si>
  <si>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</si>
  <si>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</si>
  <si>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</si>
  <si>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</si>
  <si>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</si>
  <si>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</si>
  <si>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</si>
  <si>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</si>
  <si>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</si>
  <si>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</si>
  <si>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</si>
  <si>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</si>
  <si>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</si>
  <si>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</si>
  <si>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</si>
  <si>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</si>
  <si>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</si>
  <si>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по состоянию на 31 декабря 2014 года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</si>
  <si>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</si>
  <si>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</si>
  <si>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</si>
  <si>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</si>
  <si>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</si>
  <si>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от 23.10.2014 № 626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</si>
  <si>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</si>
  <si>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</si>
  <si>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</si>
  <si>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</si>
  <si>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</si>
  <si>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</si>
  <si>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</si>
  <si>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</si>
  <si>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</si>
  <si>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</si>
  <si>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</si>
  <si>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</si>
  <si>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</si>
  <si>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</si>
  <si>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</si>
  <si>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</si>
  <si>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</si>
  <si>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</si>
  <si>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</si>
  <si>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</si>
  <si>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</si>
  <si>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</si>
  <si>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</si>
  <si>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</si>
  <si>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</si>
  <si>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</si>
  <si>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</si>
  <si>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</si>
  <si>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</si>
  <si>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</si>
  <si>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</si>
  <si>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</si>
  <si>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</si>
  <si>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</si>
  <si>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</si>
  <si>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</si>
  <si>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</si>
  <si>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</si>
  <si>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</si>
  <si>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</si>
  <si>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</si>
  <si>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</si>
  <si>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</si>
  <si>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</si>
  <si>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</si>
  <si>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</si>
  <si>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</si>
  <si>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</si>
  <si>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</si>
  <si>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</si>
  <si>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</si>
  <si>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</si>
  <si>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</si>
  <si>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</si>
  <si>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</si>
  <si>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</si>
  <si>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</si>
  <si>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</si>
  <si>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</si>
  <si>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</si>
  <si>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</si>
  <si>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</si>
  <si>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</si>
  <si>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 xml:space="preserve">E-mail: </t>
  </si>
  <si>
    <t>Занимаются по видам спорта Раздел5!D7</t>
  </si>
  <si>
    <t>Женщины по видам спорта Раздел5!E7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</si>
</sst>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  <numFmt numFmtId="184" formatCode="0.000"/>
    <numFmt numFmtId="185" formatCode="0.0000"/>
    <numFmt numFmtId="186" formatCode="0.00000"/>
    <numFmt numFmtId="187" formatCode="#"/>
  </numFmts>
  <fonts count="36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  <font>
      <b/>
      <sz val="12"/>
      <color indexed="39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3" fontId="1" fillId="6" borderId="8">
      <alignment horizontal="right" vertical="center" wrapText="1"/>
      <protection/>
    </xf>
    <xf numFmtId="187" fontId="1" fillId="2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7" fontId="1" fillId="0" borderId="0" applyBorder="0">
      <alignment horizontal="center" vertical="center"/>
      <protection locked="0"/>
    </xf>
  </cellStyleXfs>
  <cellXfs count="19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3" fontId="1" fillId="6" borderId="8" xfId="0" applyNumberFormat="1" applyFont="1" applyFill="1" applyBorder="1" applyAlignment="1" applyProtection="1">
      <alignment horizontal="right" vertical="center" wrapText="1"/>
      <protection/>
    </xf>
    <xf numFmtId="177" fontId="1" fillId="6" borderId="8" xfId="0" applyNumberFormat="1" applyFont="1" applyFill="1" applyBorder="1" applyAlignment="1" applyProtection="1">
      <alignment horizontal="right" vertical="center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83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27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86" fontId="1" fillId="0" borderId="0" xfId="0" applyNumberFormat="1" applyFont="1" applyFill="1" applyAlignment="1" applyProtection="1">
      <alignment vertical="center"/>
      <protection/>
    </xf>
    <xf numFmtId="0" fontId="1" fillId="0" borderId="17" xfId="0" applyFont="1" applyFill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49" fontId="1" fillId="0" borderId="15" xfId="259" applyNumberFormat="1" applyFont="1" applyFill="1" applyBorder="1" applyAlignment="1" applyProtection="1">
      <alignment horizontal="left" wrapText="1"/>
      <protection locked="0"/>
    </xf>
    <xf numFmtId="0" fontId="1" fillId="0" borderId="0" xfId="259" applyFont="1" applyFill="1" applyAlignment="1" applyProtection="1">
      <alignment horizontal="left" vertical="center" wrapText="1" indent="4"/>
      <protection/>
    </xf>
    <xf numFmtId="0" fontId="1" fillId="0" borderId="0" xfId="259" applyFont="1" applyFill="1" applyBorder="1" applyAlignment="1" applyProtection="1">
      <alignment wrapText="1" shrinkToFit="1"/>
      <protection locked="0"/>
    </xf>
    <xf numFmtId="3" fontId="1" fillId="0" borderId="8" xfId="0" applyNumberFormat="1" applyFont="1" applyFill="1" applyBorder="1" applyAlignment="1" applyProtection="1">
      <alignment vertical="center"/>
      <protection/>
    </xf>
    <xf numFmtId="187" fontId="1" fillId="26" borderId="8" xfId="281" applyBorder="1" applyProtection="1">
      <alignment horizontal="center" vertical="center"/>
      <protection/>
    </xf>
    <xf numFmtId="3" fontId="1" fillId="0" borderId="8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1" fontId="1" fillId="0" borderId="8" xfId="0" applyNumberFormat="1" applyFont="1" applyBorder="1" applyAlignment="1" applyProtection="1">
      <alignment horizontal="right" vertical="center" wrapText="1"/>
      <protection/>
    </xf>
    <xf numFmtId="187" fontId="1" fillId="0" borderId="8" xfId="302" applyBorder="1" applyProtection="1">
      <alignment horizontal="center" vertical="center"/>
      <protection/>
    </xf>
    <xf numFmtId="187" fontId="1" fillId="0" borderId="8" xfId="225" applyBorder="1" applyProtection="1">
      <alignment horizontal="center" vertical="center"/>
      <protection/>
    </xf>
    <xf numFmtId="3" fontId="1" fillId="0" borderId="8" xfId="0" applyNumberFormat="1" applyFont="1" applyFill="1" applyBorder="1" applyAlignment="1" applyProtection="1">
      <alignment horizontal="right" vertical="center"/>
      <protection/>
    </xf>
    <xf numFmtId="177" fontId="1" fillId="0" borderId="8" xfId="0" applyNumberFormat="1" applyFont="1" applyBorder="1" applyAlignment="1" applyProtection="1">
      <alignment horizontal="right" vertical="center"/>
      <protection/>
    </xf>
    <xf numFmtId="177" fontId="1" fillId="0" borderId="15" xfId="0" applyNumberFormat="1" applyFont="1" applyBorder="1" applyAlignment="1" applyProtection="1">
      <alignment horizontal="right"/>
      <protection/>
    </xf>
    <xf numFmtId="177" fontId="1" fillId="0" borderId="18" xfId="0" applyNumberFormat="1" applyFont="1" applyBorder="1" applyAlignment="1" applyProtection="1">
      <alignment horizontal="right"/>
      <protection/>
    </xf>
    <xf numFmtId="0" fontId="1" fillId="0" borderId="8" xfId="0" applyFont="1" applyFill="1" applyBorder="1" applyAlignment="1" applyProtection="1">
      <alignment horizontal="right" vertical="center"/>
      <protection/>
    </xf>
    <xf numFmtId="0" fontId="1" fillId="0" borderId="8" xfId="0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left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30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3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 vertical="top" wrapText="1"/>
      <protection/>
    </xf>
    <xf numFmtId="0" fontId="1" fillId="0" borderId="35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22" xfId="0" applyFont="1" applyFill="1" applyBorder="1" applyAlignment="1" applyProtection="1">
      <alignment horizontal="left" vertical="top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left" vertical="top" wrapText="1"/>
      <protection/>
    </xf>
    <xf numFmtId="0" fontId="1" fillId="0" borderId="36" xfId="0" applyFont="1" applyFill="1" applyBorder="1" applyAlignment="1" applyProtection="1">
      <alignment horizontal="left" vertical="top" wrapText="1"/>
      <protection/>
    </xf>
    <xf numFmtId="0" fontId="1" fillId="0" borderId="35" xfId="0" applyFont="1" applyFill="1" applyBorder="1" applyAlignment="1" applyProtection="1">
      <alignment horizontal="left"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1" fillId="27" borderId="31" xfId="0" applyFont="1" applyFill="1" applyBorder="1" applyAlignment="1" applyProtection="1">
      <alignment horizontal="center" vertical="center" wrapText="1"/>
      <protection/>
    </xf>
    <xf numFmtId="0" fontId="1" fillId="27" borderId="43" xfId="0" applyFont="1" applyFill="1" applyBorder="1" applyAlignment="1" applyProtection="1">
      <alignment horizontal="center" vertical="center" wrapText="1"/>
      <protection/>
    </xf>
    <xf numFmtId="0" fontId="1" fillId="27" borderId="44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187" fontId="1" fillId="26" borderId="33" xfId="281" applyBorder="1" applyProtection="1">
      <alignment horizontal="center" vertical="center"/>
      <protection/>
    </xf>
    <xf numFmtId="187" fontId="1" fillId="26" borderId="18" xfId="281" applyBorder="1" applyProtection="1">
      <alignment horizontal="center" vertical="center"/>
      <protection/>
    </xf>
    <xf numFmtId="187" fontId="1" fillId="26" borderId="23" xfId="281" applyBorder="1" applyProtection="1">
      <alignment horizontal="center" vertical="center"/>
      <protection/>
    </xf>
    <xf numFmtId="187" fontId="1" fillId="0" borderId="33" xfId="302" applyBorder="1" applyProtection="1">
      <alignment horizontal="center" vertical="center"/>
      <protection/>
    </xf>
    <xf numFmtId="187" fontId="1" fillId="0" borderId="18" xfId="302" applyBorder="1" applyProtection="1">
      <alignment horizontal="center" vertical="center"/>
      <protection/>
    </xf>
    <xf numFmtId="187" fontId="1" fillId="0" borderId="23" xfId="302" applyBorder="1" applyProtection="1">
      <alignment horizontal="center" vertical="center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 shrinkToFit="1"/>
      <protection locked="0"/>
    </xf>
    <xf numFmtId="3" fontId="1" fillId="6" borderId="8" xfId="0" applyNumberFormat="1" applyFont="1" applyFill="1" applyBorder="1" applyAlignment="1" applyProtection="1">
      <alignment horizontal="center" vertical="center" wrapText="1"/>
      <protection/>
    </xf>
    <xf numFmtId="187" fontId="1" fillId="26" borderId="8" xfId="281" applyBorder="1" applyAlignment="1" applyProtection="1">
      <alignment horizontal="center" vertical="center"/>
      <protection/>
    </xf>
    <xf numFmtId="3" fontId="1" fillId="0" borderId="8" xfId="0" applyNumberFormat="1" applyFont="1" applyBorder="1" applyAlignment="1" applyProtection="1">
      <alignment horizontal="center" vertical="center" wrapText="1"/>
      <protection/>
    </xf>
    <xf numFmtId="3" fontId="1" fillId="0" borderId="8" xfId="0" applyNumberFormat="1" applyFont="1" applyFill="1" applyBorder="1" applyAlignment="1" applyProtection="1">
      <alignment horizontal="center" vertical="center"/>
      <protection/>
    </xf>
  </cellXfs>
  <cellStyles count="289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—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—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—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—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—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—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—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—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—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—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—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—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—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—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—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—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—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" xfId="280"/>
    <cellStyle name="Расчетная ячейка" xfId="281"/>
    <cellStyle name="Связанная ячейка" xfId="282"/>
    <cellStyle name="Связанная ячейка 2" xfId="283"/>
    <cellStyle name="Связанная ячейка 3" xfId="284"/>
    <cellStyle name="Связанная ячейка 4" xfId="285"/>
    <cellStyle name="Связанная ячейка 5" xfId="286"/>
    <cellStyle name="Связанная ячейка 6" xfId="287"/>
    <cellStyle name="Текст предупреждения" xfId="288"/>
    <cellStyle name="Текст предупреждения 2" xfId="289"/>
    <cellStyle name="Текст предупреждения 3" xfId="290"/>
    <cellStyle name="Текст предупреждения 4" xfId="291"/>
    <cellStyle name="Текст предупреждения 5" xfId="292"/>
    <cellStyle name="Текст предупреждения 6" xfId="293"/>
    <cellStyle name="Comma" xfId="294"/>
    <cellStyle name="Comma [0]" xfId="295"/>
    <cellStyle name="Хороший" xfId="296"/>
    <cellStyle name="Хороший 2" xfId="297"/>
    <cellStyle name="Хороший 3" xfId="298"/>
    <cellStyle name="Хороший 4" xfId="299"/>
    <cellStyle name="Хороший 5" xfId="300"/>
    <cellStyle name="Хороший 6" xfId="301"/>
    <cellStyle name="число" xfId="302"/>
  </cellStyles>
  <dxfs count="34"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90725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zoomScalePageLayoutView="0" workbookViewId="0" topLeftCell="B14">
      <selection activeCell="G23" sqref="G23:O23"/>
    </sheetView>
  </sheetViews>
  <sheetFormatPr defaultColWidth="9.00390625" defaultRowHeight="12.75"/>
  <cols>
    <col min="1" max="1" width="4.37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3.375" style="3" hidden="1" customWidth="1"/>
    <col min="17" max="16384" width="9.125" style="3" customWidth="1"/>
  </cols>
  <sheetData>
    <row r="1" spans="1:16" s="57" customFormat="1" ht="9.75" customHeight="1" thickBo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1.25" thickBot="1">
      <c r="A2" s="125"/>
      <c r="B2" s="1"/>
      <c r="C2" s="1"/>
      <c r="D2" s="143" t="s">
        <v>206</v>
      </c>
      <c r="E2" s="144"/>
      <c r="F2" s="144"/>
      <c r="G2" s="144"/>
      <c r="H2" s="144"/>
      <c r="I2" s="144"/>
      <c r="J2" s="144"/>
      <c r="K2" s="144"/>
      <c r="L2" s="144"/>
      <c r="M2" s="144"/>
      <c r="N2" s="145"/>
      <c r="O2" s="1"/>
      <c r="P2" s="125"/>
    </row>
    <row r="3" spans="1:16" ht="12.75" customHeight="1" thickBot="1">
      <c r="A3" s="12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25"/>
    </row>
    <row r="4" spans="1:16" ht="11.25" thickBot="1">
      <c r="A4" s="125"/>
      <c r="B4" s="4"/>
      <c r="C4" s="4"/>
      <c r="D4" s="146" t="s">
        <v>193</v>
      </c>
      <c r="E4" s="147"/>
      <c r="F4" s="147"/>
      <c r="G4" s="147"/>
      <c r="H4" s="147"/>
      <c r="I4" s="147"/>
      <c r="J4" s="147"/>
      <c r="K4" s="147"/>
      <c r="L4" s="147"/>
      <c r="M4" s="147"/>
      <c r="N4" s="148"/>
      <c r="O4" s="4"/>
      <c r="P4" s="125"/>
    </row>
    <row r="5" spans="1:16" ht="12.75" customHeight="1" thickBot="1">
      <c r="A5" s="12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25"/>
    </row>
    <row r="6" spans="1:16" ht="45" customHeight="1" thickBot="1">
      <c r="A6" s="125"/>
      <c r="B6" s="2"/>
      <c r="C6" s="2"/>
      <c r="D6" s="131" t="s">
        <v>232</v>
      </c>
      <c r="E6" s="132"/>
      <c r="F6" s="132"/>
      <c r="G6" s="132"/>
      <c r="H6" s="132"/>
      <c r="I6" s="132"/>
      <c r="J6" s="132"/>
      <c r="K6" s="132"/>
      <c r="L6" s="132"/>
      <c r="M6" s="132"/>
      <c r="N6" s="133"/>
      <c r="O6" s="5"/>
      <c r="P6" s="125"/>
    </row>
    <row r="7" spans="1:16" ht="13.5" thickBot="1">
      <c r="A7" s="12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25"/>
    </row>
    <row r="8" spans="1:16" ht="13.5" thickBot="1">
      <c r="A8" s="125"/>
      <c r="B8" s="2"/>
      <c r="C8" s="2"/>
      <c r="D8" s="2"/>
      <c r="E8" s="149" t="s">
        <v>205</v>
      </c>
      <c r="F8" s="150"/>
      <c r="G8" s="150"/>
      <c r="H8" s="150"/>
      <c r="I8" s="150"/>
      <c r="J8" s="150"/>
      <c r="K8" s="150"/>
      <c r="L8" s="150"/>
      <c r="M8" s="151"/>
      <c r="N8" s="2"/>
      <c r="O8" s="2"/>
      <c r="P8" s="125"/>
    </row>
    <row r="9" spans="1:16" ht="13.5" thickBot="1">
      <c r="A9" s="12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25"/>
    </row>
    <row r="10" spans="1:16" ht="12.75">
      <c r="A10" s="125"/>
      <c r="B10" s="2"/>
      <c r="C10" s="2"/>
      <c r="D10" s="160" t="s">
        <v>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2"/>
      <c r="O10" s="2"/>
      <c r="P10" s="125"/>
    </row>
    <row r="11" spans="1:16" ht="12.75" customHeight="1" thickBot="1">
      <c r="A11" s="125"/>
      <c r="B11" s="2"/>
      <c r="C11" s="2"/>
      <c r="D11" s="140" t="s">
        <v>257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2"/>
      <c r="O11" s="2"/>
      <c r="P11" s="125"/>
    </row>
    <row r="12" spans="1:16" ht="12.75" customHeight="1" thickBot="1">
      <c r="A12" s="12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25"/>
    </row>
    <row r="13" spans="1:16" ht="12" customHeight="1" thickBot="1">
      <c r="A13" s="125"/>
      <c r="B13" s="146" t="s">
        <v>222</v>
      </c>
      <c r="C13" s="147"/>
      <c r="D13" s="147"/>
      <c r="E13" s="147"/>
      <c r="F13" s="147"/>
      <c r="G13" s="147"/>
      <c r="H13" s="147"/>
      <c r="I13" s="147"/>
      <c r="J13" s="148"/>
      <c r="K13" s="158" t="s">
        <v>223</v>
      </c>
      <c r="L13" s="159"/>
      <c r="M13" s="2"/>
      <c r="N13" s="112" t="s">
        <v>194</v>
      </c>
      <c r="O13" s="113"/>
      <c r="P13" s="125"/>
    </row>
    <row r="14" spans="1:16" ht="12" customHeight="1">
      <c r="A14" s="125"/>
      <c r="B14" s="152" t="s">
        <v>258</v>
      </c>
      <c r="C14" s="153"/>
      <c r="D14" s="153"/>
      <c r="E14" s="153"/>
      <c r="F14" s="153"/>
      <c r="G14" s="153"/>
      <c r="H14" s="153"/>
      <c r="I14" s="153"/>
      <c r="J14" s="154"/>
      <c r="K14" s="126" t="s">
        <v>225</v>
      </c>
      <c r="L14" s="127"/>
      <c r="M14" s="2"/>
      <c r="N14" s="134" t="s">
        <v>230</v>
      </c>
      <c r="O14" s="134"/>
      <c r="P14" s="125"/>
    </row>
    <row r="15" spans="1:16" ht="12" customHeight="1">
      <c r="A15" s="125"/>
      <c r="B15" s="155"/>
      <c r="C15" s="156"/>
      <c r="D15" s="156"/>
      <c r="E15" s="156"/>
      <c r="F15" s="156"/>
      <c r="G15" s="156"/>
      <c r="H15" s="156"/>
      <c r="I15" s="156"/>
      <c r="J15" s="157"/>
      <c r="K15" s="92" t="s">
        <v>226</v>
      </c>
      <c r="L15" s="93"/>
      <c r="M15" s="2"/>
      <c r="N15" s="139" t="s">
        <v>231</v>
      </c>
      <c r="O15" s="139"/>
      <c r="P15" s="125"/>
    </row>
    <row r="16" spans="1:16" ht="12" customHeight="1">
      <c r="A16" s="125"/>
      <c r="B16" s="64" t="s">
        <v>259</v>
      </c>
      <c r="C16" s="156" t="s">
        <v>203</v>
      </c>
      <c r="D16" s="156"/>
      <c r="E16" s="156"/>
      <c r="F16" s="156"/>
      <c r="G16" s="156"/>
      <c r="H16" s="156"/>
      <c r="I16" s="156"/>
      <c r="J16" s="157"/>
      <c r="K16" s="92"/>
      <c r="L16" s="93"/>
      <c r="M16" s="2"/>
      <c r="N16" s="125" t="s">
        <v>263</v>
      </c>
      <c r="O16" s="125"/>
      <c r="P16" s="125"/>
    </row>
    <row r="17" spans="1:16" ht="12" customHeight="1">
      <c r="A17" s="125"/>
      <c r="B17" s="155" t="s">
        <v>204</v>
      </c>
      <c r="C17" s="156"/>
      <c r="D17" s="156"/>
      <c r="E17" s="156"/>
      <c r="F17" s="156"/>
      <c r="G17" s="156"/>
      <c r="H17" s="156"/>
      <c r="I17" s="156"/>
      <c r="J17" s="157"/>
      <c r="K17" s="92" t="s">
        <v>227</v>
      </c>
      <c r="L17" s="93"/>
      <c r="M17" s="2"/>
      <c r="N17" s="139" t="s">
        <v>234</v>
      </c>
      <c r="O17" s="139"/>
      <c r="P17" s="125"/>
    </row>
    <row r="18" spans="1:16" ht="12" customHeight="1">
      <c r="A18" s="125"/>
      <c r="B18" s="64" t="s">
        <v>260</v>
      </c>
      <c r="C18" s="156" t="s">
        <v>261</v>
      </c>
      <c r="D18" s="129"/>
      <c r="E18" s="129"/>
      <c r="F18" s="129"/>
      <c r="G18" s="129"/>
      <c r="H18" s="129"/>
      <c r="I18" s="129"/>
      <c r="J18" s="130"/>
      <c r="K18" s="92" t="s">
        <v>228</v>
      </c>
      <c r="L18" s="93"/>
      <c r="M18" s="2"/>
      <c r="N18" s="139" t="s">
        <v>196</v>
      </c>
      <c r="O18" s="139"/>
      <c r="P18" s="125"/>
    </row>
    <row r="19" spans="1:16" ht="12" customHeight="1">
      <c r="A19" s="125"/>
      <c r="B19" s="128" t="s">
        <v>262</v>
      </c>
      <c r="C19" s="129"/>
      <c r="D19" s="129"/>
      <c r="E19" s="129"/>
      <c r="F19" s="129"/>
      <c r="G19" s="129"/>
      <c r="H19" s="129"/>
      <c r="I19" s="129"/>
      <c r="J19" s="130"/>
      <c r="K19" s="92" t="s">
        <v>229</v>
      </c>
      <c r="L19" s="93"/>
      <c r="M19" s="2"/>
      <c r="N19" s="139" t="s">
        <v>196</v>
      </c>
      <c r="O19" s="139"/>
      <c r="P19" s="125"/>
    </row>
    <row r="20" spans="1:16" ht="12" customHeight="1" thickBot="1">
      <c r="A20" s="125"/>
      <c r="B20" s="63" t="s">
        <v>195</v>
      </c>
      <c r="C20" s="156" t="s">
        <v>235</v>
      </c>
      <c r="D20" s="156"/>
      <c r="E20" s="156"/>
      <c r="F20" s="156"/>
      <c r="G20" s="156"/>
      <c r="H20" s="156"/>
      <c r="I20" s="156"/>
      <c r="J20" s="157"/>
      <c r="K20" s="92" t="s">
        <v>228</v>
      </c>
      <c r="L20" s="93"/>
      <c r="M20" s="2"/>
      <c r="P20" s="125"/>
    </row>
    <row r="21" spans="1:16" ht="12" customHeight="1" thickBot="1">
      <c r="A21" s="125"/>
      <c r="B21" s="6"/>
      <c r="C21" s="122"/>
      <c r="D21" s="122"/>
      <c r="E21" s="122"/>
      <c r="F21" s="122"/>
      <c r="G21" s="122"/>
      <c r="H21" s="122"/>
      <c r="I21" s="122"/>
      <c r="J21" s="123"/>
      <c r="K21" s="120"/>
      <c r="L21" s="121"/>
      <c r="M21" s="2"/>
      <c r="N21" s="112" t="s">
        <v>197</v>
      </c>
      <c r="O21" s="113"/>
      <c r="P21" s="125"/>
    </row>
    <row r="22" spans="1:16" ht="27" customHeight="1">
      <c r="A22" s="125"/>
      <c r="B22" s="2"/>
      <c r="C22" s="7" t="s">
        <v>198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125"/>
    </row>
    <row r="23" spans="1:16" ht="28.5" customHeight="1">
      <c r="A23" s="125"/>
      <c r="B23" s="118" t="s">
        <v>199</v>
      </c>
      <c r="C23" s="119"/>
      <c r="D23" s="119"/>
      <c r="E23" s="119"/>
      <c r="F23" s="119"/>
      <c r="G23" s="94"/>
      <c r="H23" s="94"/>
      <c r="I23" s="94"/>
      <c r="J23" s="94"/>
      <c r="K23" s="94"/>
      <c r="L23" s="94"/>
      <c r="M23" s="94"/>
      <c r="N23" s="94"/>
      <c r="O23" s="95"/>
      <c r="P23" s="125"/>
    </row>
    <row r="24" spans="1:16" ht="28.5" customHeight="1">
      <c r="A24" s="125"/>
      <c r="B24" s="108" t="s">
        <v>200</v>
      </c>
      <c r="C24" s="109"/>
      <c r="D24" s="109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/>
      <c r="P24" s="125"/>
    </row>
    <row r="25" spans="1:16" ht="11.25" customHeight="1" thickBot="1">
      <c r="A25" s="12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25"/>
    </row>
    <row r="26" spans="1:16" ht="18" customHeight="1" thickBot="1">
      <c r="A26" s="125"/>
      <c r="B26" s="114" t="s">
        <v>201</v>
      </c>
      <c r="C26" s="115"/>
      <c r="D26" s="102" t="s">
        <v>202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4"/>
      <c r="P26" s="125"/>
    </row>
    <row r="27" spans="1:16" ht="24" customHeight="1">
      <c r="A27" s="125"/>
      <c r="B27" s="116"/>
      <c r="C27" s="117"/>
      <c r="D27" s="116" t="s">
        <v>224</v>
      </c>
      <c r="E27" s="117"/>
      <c r="F27" s="117"/>
      <c r="G27" s="138"/>
      <c r="H27" s="135"/>
      <c r="I27" s="136"/>
      <c r="J27" s="136"/>
      <c r="K27" s="137"/>
      <c r="L27" s="105"/>
      <c r="M27" s="106"/>
      <c r="N27" s="106"/>
      <c r="O27" s="107"/>
      <c r="P27" s="125"/>
    </row>
    <row r="28" spans="1:16" ht="13.5" customHeight="1" thickBot="1">
      <c r="A28" s="125"/>
      <c r="B28" s="110">
        <v>1</v>
      </c>
      <c r="C28" s="111"/>
      <c r="D28" s="99">
        <v>2</v>
      </c>
      <c r="E28" s="100"/>
      <c r="F28" s="100"/>
      <c r="G28" s="101"/>
      <c r="H28" s="99">
        <v>3</v>
      </c>
      <c r="I28" s="100"/>
      <c r="J28" s="100"/>
      <c r="K28" s="101"/>
      <c r="L28" s="99">
        <v>4</v>
      </c>
      <c r="M28" s="100"/>
      <c r="N28" s="100"/>
      <c r="O28" s="101"/>
      <c r="P28" s="125"/>
    </row>
    <row r="29" spans="1:16" ht="13.5" customHeight="1" thickBot="1">
      <c r="A29" s="125"/>
      <c r="B29" s="97" t="s">
        <v>207</v>
      </c>
      <c r="C29" s="98"/>
      <c r="D29" s="89"/>
      <c r="E29" s="90"/>
      <c r="F29" s="90"/>
      <c r="G29" s="91"/>
      <c r="H29" s="86"/>
      <c r="I29" s="87"/>
      <c r="J29" s="87"/>
      <c r="K29" s="88"/>
      <c r="L29" s="86"/>
      <c r="M29" s="87"/>
      <c r="N29" s="87"/>
      <c r="O29" s="96"/>
      <c r="P29" s="125"/>
    </row>
    <row r="30" spans="1:16" ht="10.5" customHeight="1" hidden="1">
      <c r="A30" s="125"/>
      <c r="P30" s="125"/>
    </row>
    <row r="31" spans="1:16" s="57" customFormat="1" ht="6" hidden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</row>
  </sheetData>
  <sheetProtection password="D941" sheet="1" objects="1" scenarios="1" selectLockedCells="1"/>
  <mergeCells count="52">
    <mergeCell ref="K20:L20"/>
    <mergeCell ref="C16:J16"/>
    <mergeCell ref="N16:O16"/>
    <mergeCell ref="K13:L13"/>
    <mergeCell ref="C20:J20"/>
    <mergeCell ref="D10:N10"/>
    <mergeCell ref="N13:O13"/>
    <mergeCell ref="E8:M8"/>
    <mergeCell ref="N19:O19"/>
    <mergeCell ref="B14:J15"/>
    <mergeCell ref="K19:L19"/>
    <mergeCell ref="N18:O18"/>
    <mergeCell ref="B17:J17"/>
    <mergeCell ref="C18:J18"/>
    <mergeCell ref="A1:P1"/>
    <mergeCell ref="K15:L15"/>
    <mergeCell ref="K17:L17"/>
    <mergeCell ref="N15:O15"/>
    <mergeCell ref="D11:N11"/>
    <mergeCell ref="K16:L16"/>
    <mergeCell ref="D2:N2"/>
    <mergeCell ref="N17:O17"/>
    <mergeCell ref="D4:N4"/>
    <mergeCell ref="B13:J13"/>
    <mergeCell ref="A31:P31"/>
    <mergeCell ref="A2:A30"/>
    <mergeCell ref="P2:P30"/>
    <mergeCell ref="L28:O28"/>
    <mergeCell ref="K14:L14"/>
    <mergeCell ref="B19:J19"/>
    <mergeCell ref="D6:N6"/>
    <mergeCell ref="N14:O14"/>
    <mergeCell ref="H27:K27"/>
    <mergeCell ref="D27:G27"/>
    <mergeCell ref="B28:C28"/>
    <mergeCell ref="H28:K28"/>
    <mergeCell ref="N21:O21"/>
    <mergeCell ref="B26:C27"/>
    <mergeCell ref="G23:O23"/>
    <mergeCell ref="B23:F23"/>
    <mergeCell ref="K21:L21"/>
    <mergeCell ref="C21:J21"/>
    <mergeCell ref="H29:K29"/>
    <mergeCell ref="D29:G29"/>
    <mergeCell ref="K18:L18"/>
    <mergeCell ref="E24:O24"/>
    <mergeCell ref="L29:O29"/>
    <mergeCell ref="B29:C29"/>
    <mergeCell ref="D28:G28"/>
    <mergeCell ref="D26:O26"/>
    <mergeCell ref="L27:O27"/>
    <mergeCell ref="B24:D2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showGridLines="0" showZeros="0" zoomScalePageLayoutView="0" workbookViewId="0" topLeftCell="B1">
      <pane ySplit="7" topLeftCell="A8" activePane="bottomLeft" state="frozen"/>
      <selection pane="topLeft" activeCell="C16" sqref="C16"/>
      <selection pane="bottomLeft" activeCell="D7" sqref="D7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8.00390625" style="7" hidden="1" customWidth="1"/>
    <col min="16" max="16384" width="9.125" style="7" customWidth="1"/>
  </cols>
  <sheetData>
    <row r="1" spans="1:15" s="58" customFormat="1" ht="6" hidden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12.75">
      <c r="A2" s="164"/>
      <c r="B2" s="9" t="s">
        <v>208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4"/>
    </row>
    <row r="3" spans="1:15" s="3" customFormat="1" ht="10.5">
      <c r="A3" s="164"/>
      <c r="B3" s="165"/>
      <c r="C3" s="165"/>
      <c r="D3" s="165"/>
      <c r="E3" s="165"/>
      <c r="F3" s="165"/>
      <c r="G3" s="7"/>
      <c r="H3" s="7"/>
      <c r="I3" s="7"/>
      <c r="J3" s="7"/>
      <c r="K3" s="7"/>
      <c r="L3" s="4"/>
      <c r="N3" s="23" t="s">
        <v>1</v>
      </c>
      <c r="O3" s="164"/>
    </row>
    <row r="4" spans="1:15" ht="10.5">
      <c r="A4" s="164"/>
      <c r="B4" s="166" t="s">
        <v>8</v>
      </c>
      <c r="C4" s="166" t="s">
        <v>0</v>
      </c>
      <c r="D4" s="166" t="s">
        <v>3</v>
      </c>
      <c r="E4" s="167" t="s">
        <v>66</v>
      </c>
      <c r="F4" s="167"/>
      <c r="G4" s="167"/>
      <c r="H4" s="167"/>
      <c r="I4" s="167"/>
      <c r="J4" s="167"/>
      <c r="K4" s="167"/>
      <c r="L4" s="167"/>
      <c r="M4" s="167"/>
      <c r="N4" s="167"/>
      <c r="O4" s="164"/>
    </row>
    <row r="5" spans="1:15" ht="10.5">
      <c r="A5" s="164"/>
      <c r="B5" s="166"/>
      <c r="C5" s="166"/>
      <c r="D5" s="166"/>
      <c r="E5" s="166" t="s">
        <v>264</v>
      </c>
      <c r="F5" s="166" t="s">
        <v>9</v>
      </c>
      <c r="G5" s="166" t="s">
        <v>10</v>
      </c>
      <c r="H5" s="166"/>
      <c r="I5" s="167" t="s">
        <v>60</v>
      </c>
      <c r="J5" s="168" t="s">
        <v>61</v>
      </c>
      <c r="K5" s="168"/>
      <c r="L5" s="168"/>
      <c r="M5" s="167" t="s">
        <v>16</v>
      </c>
      <c r="N5" s="167" t="s">
        <v>62</v>
      </c>
      <c r="O5" s="164"/>
    </row>
    <row r="6" spans="1:15" ht="97.5" customHeight="1">
      <c r="A6" s="164"/>
      <c r="B6" s="166"/>
      <c r="C6" s="166"/>
      <c r="D6" s="166"/>
      <c r="E6" s="166"/>
      <c r="F6" s="166"/>
      <c r="G6" s="11" t="s">
        <v>11</v>
      </c>
      <c r="H6" s="11" t="s">
        <v>59</v>
      </c>
      <c r="I6" s="167"/>
      <c r="J6" s="32" t="s">
        <v>63</v>
      </c>
      <c r="K6" s="32" t="s">
        <v>64</v>
      </c>
      <c r="L6" s="32" t="s">
        <v>65</v>
      </c>
      <c r="M6" s="167"/>
      <c r="N6" s="167"/>
      <c r="O6" s="164"/>
    </row>
    <row r="7" spans="1:15" ht="10.5">
      <c r="A7" s="164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64"/>
    </row>
    <row r="8" spans="1:15" ht="34.5" customHeight="1">
      <c r="A8" s="164"/>
      <c r="B8" s="34" t="s">
        <v>265</v>
      </c>
      <c r="C8" s="38">
        <v>1</v>
      </c>
      <c r="D8" s="30">
        <f>SUM(D9:D20)</f>
        <v>0</v>
      </c>
      <c r="E8" s="30">
        <f aca="true" t="shared" si="0" ref="E8:N8">SUM(E9:E20)</f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164"/>
    </row>
    <row r="9" spans="1:15" s="3" customFormat="1" ht="45" customHeight="1">
      <c r="A9" s="164"/>
      <c r="B9" s="33" t="s">
        <v>209</v>
      </c>
      <c r="C9" s="38">
        <v>2</v>
      </c>
      <c r="D9" s="73">
        <f>J9+K9+L9</f>
        <v>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164"/>
    </row>
    <row r="10" spans="1:15" ht="34.5" customHeight="1">
      <c r="A10" s="164"/>
      <c r="B10" s="33" t="s">
        <v>12</v>
      </c>
      <c r="C10" s="38">
        <v>3</v>
      </c>
      <c r="D10" s="73">
        <f aca="true" t="shared" si="1" ref="D10:D21">J10+K10+L10</f>
        <v>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164"/>
    </row>
    <row r="11" spans="1:15" ht="42">
      <c r="A11" s="164"/>
      <c r="B11" s="33" t="s">
        <v>266</v>
      </c>
      <c r="C11" s="38">
        <v>4</v>
      </c>
      <c r="D11" s="73">
        <f t="shared" si="1"/>
        <v>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164"/>
    </row>
    <row r="12" spans="1:15" ht="31.5">
      <c r="A12" s="164"/>
      <c r="B12" s="33" t="s">
        <v>267</v>
      </c>
      <c r="C12" s="38">
        <v>5</v>
      </c>
      <c r="D12" s="73">
        <f t="shared" si="1"/>
        <v>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164"/>
    </row>
    <row r="13" spans="1:15" ht="34.5" customHeight="1">
      <c r="A13" s="164"/>
      <c r="B13" s="33" t="s">
        <v>268</v>
      </c>
      <c r="C13" s="38">
        <v>6</v>
      </c>
      <c r="D13" s="73">
        <f t="shared" si="1"/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164"/>
    </row>
    <row r="14" spans="1:15" ht="21">
      <c r="A14" s="164"/>
      <c r="B14" s="33" t="s">
        <v>269</v>
      </c>
      <c r="C14" s="38">
        <v>7</v>
      </c>
      <c r="D14" s="73">
        <f t="shared" si="1"/>
        <v>0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164"/>
    </row>
    <row r="15" spans="1:15" ht="16.5" customHeight="1">
      <c r="A15" s="164"/>
      <c r="B15" s="35" t="s">
        <v>270</v>
      </c>
      <c r="C15" s="38">
        <v>8</v>
      </c>
      <c r="D15" s="73">
        <f t="shared" si="1"/>
        <v>0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164"/>
    </row>
    <row r="16" spans="1:15" ht="15.75" customHeight="1">
      <c r="A16" s="164"/>
      <c r="B16" s="33" t="s">
        <v>271</v>
      </c>
      <c r="C16" s="38">
        <v>9</v>
      </c>
      <c r="D16" s="73">
        <f t="shared" si="1"/>
        <v>0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164"/>
    </row>
    <row r="17" spans="1:15" ht="15.75" customHeight="1">
      <c r="A17" s="164"/>
      <c r="B17" s="33" t="s">
        <v>272</v>
      </c>
      <c r="C17" s="38">
        <v>10</v>
      </c>
      <c r="D17" s="73">
        <f t="shared" si="1"/>
        <v>0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164"/>
    </row>
    <row r="18" spans="1:15" ht="24" customHeight="1">
      <c r="A18" s="164"/>
      <c r="B18" s="33" t="s">
        <v>273</v>
      </c>
      <c r="C18" s="38">
        <v>11</v>
      </c>
      <c r="D18" s="73">
        <f t="shared" si="1"/>
        <v>0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164"/>
    </row>
    <row r="19" spans="1:15" ht="24" customHeight="1">
      <c r="A19" s="164"/>
      <c r="B19" s="33" t="s">
        <v>274</v>
      </c>
      <c r="C19" s="38">
        <v>12</v>
      </c>
      <c r="D19" s="73">
        <f t="shared" si="1"/>
        <v>0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164"/>
    </row>
    <row r="20" spans="1:15" ht="15" customHeight="1">
      <c r="A20" s="164"/>
      <c r="B20" s="33" t="s">
        <v>275</v>
      </c>
      <c r="C20" s="38">
        <v>13</v>
      </c>
      <c r="D20" s="73">
        <f t="shared" si="1"/>
        <v>0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164"/>
    </row>
    <row r="21" spans="1:15" ht="31.5">
      <c r="A21" s="164"/>
      <c r="B21" s="33" t="s">
        <v>276</v>
      </c>
      <c r="C21" s="38">
        <v>14</v>
      </c>
      <c r="D21" s="73">
        <f t="shared" si="1"/>
        <v>0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64"/>
    </row>
    <row r="22" spans="1:15" ht="10.5" hidden="1">
      <c r="A22" s="164"/>
      <c r="O22" s="164"/>
    </row>
    <row r="23" spans="1:15" s="58" customFormat="1" ht="6" hidden="1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</row>
  </sheetData>
  <sheetProtection selectLockedCells="1"/>
  <mergeCells count="16">
    <mergeCell ref="E4:N4"/>
    <mergeCell ref="F5:F6"/>
    <mergeCell ref="I5:I6"/>
    <mergeCell ref="J5:L5"/>
    <mergeCell ref="M5:M6"/>
    <mergeCell ref="N5:N6"/>
    <mergeCell ref="A1:O1"/>
    <mergeCell ref="A23:O23"/>
    <mergeCell ref="A2:A22"/>
    <mergeCell ref="O2:O22"/>
    <mergeCell ref="B3:F3"/>
    <mergeCell ref="E5:E6"/>
    <mergeCell ref="G5:H5"/>
    <mergeCell ref="C4:C6"/>
    <mergeCell ref="B4:B6"/>
    <mergeCell ref="D4:D6"/>
  </mergeCells>
  <conditionalFormatting sqref="D8:D21 G8:H21">
    <cfRule type="expression" priority="2" dxfId="30" stopIfTrue="1">
      <formula>$D8&lt;$G8+$H8</formula>
    </cfRule>
  </conditionalFormatting>
  <conditionalFormatting sqref="D8:D21 J8:L21">
    <cfRule type="expression" priority="1" dxfId="30" stopIfTrue="1">
      <formula>$D8&lt;&gt;SUM($J8:$L8)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N21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28"/>
  <sheetViews>
    <sheetView showGridLines="0" showZeros="0" zoomScaleSheetLayoutView="100" zoomScalePageLayoutView="0" workbookViewId="0" topLeftCell="A1">
      <pane ySplit="8" topLeftCell="A24" activePane="bottomLeft" state="frozen"/>
      <selection pane="topLeft" activeCell="C16" sqref="C16"/>
      <selection pane="bottomLeft" activeCell="M26" sqref="M26"/>
    </sheetView>
  </sheetViews>
  <sheetFormatPr defaultColWidth="9.00390625" defaultRowHeight="12.75"/>
  <cols>
    <col min="1" max="1" width="3.7539062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3" width="9.00390625" style="7" customWidth="1"/>
    <col min="14" max="14" width="10.00390625" style="7" customWidth="1"/>
    <col min="15" max="15" width="12.875" style="7" customWidth="1"/>
    <col min="16" max="16" width="9.125" style="7" customWidth="1"/>
    <col min="17" max="17" width="10.00390625" style="7" customWidth="1"/>
    <col min="18" max="18" width="7.625" style="7" hidden="1" customWidth="1"/>
    <col min="19" max="19" width="8.00390625" style="7" hidden="1" customWidth="1"/>
    <col min="20" max="20" width="6.875" style="7" hidden="1" customWidth="1"/>
    <col min="21" max="16384" width="9.125" style="7" customWidth="1"/>
  </cols>
  <sheetData>
    <row r="1" spans="1:20" s="58" customFormat="1" ht="6" hidden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</row>
    <row r="2" spans="1:20" s="3" customFormat="1" ht="12.75">
      <c r="A2" s="125"/>
      <c r="B2" s="169" t="s">
        <v>212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T2" s="125"/>
    </row>
    <row r="3" spans="1:20" s="3" customFormat="1" ht="6" customHeight="1">
      <c r="A3" s="1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23" t="s">
        <v>13</v>
      </c>
      <c r="T3" s="125"/>
    </row>
    <row r="4" spans="1:20" ht="10.5">
      <c r="A4" s="125"/>
      <c r="B4" s="166" t="s">
        <v>14</v>
      </c>
      <c r="C4" s="166" t="s">
        <v>0</v>
      </c>
      <c r="D4" s="166" t="s">
        <v>211</v>
      </c>
      <c r="E4" s="166" t="s">
        <v>277</v>
      </c>
      <c r="F4" s="166"/>
      <c r="G4" s="166"/>
      <c r="H4" s="166"/>
      <c r="I4" s="166"/>
      <c r="J4" s="166"/>
      <c r="K4" s="166"/>
      <c r="L4" s="166"/>
      <c r="M4" s="166"/>
      <c r="N4" s="166" t="s">
        <v>280</v>
      </c>
      <c r="O4" s="166" t="s">
        <v>281</v>
      </c>
      <c r="P4" s="166" t="s">
        <v>282</v>
      </c>
      <c r="Q4" s="166" t="s">
        <v>17</v>
      </c>
      <c r="R4" s="170" t="s">
        <v>328</v>
      </c>
      <c r="S4" s="170" t="s">
        <v>329</v>
      </c>
      <c r="T4" s="125"/>
    </row>
    <row r="5" spans="1:20" ht="10.5" customHeight="1">
      <c r="A5" s="125"/>
      <c r="B5" s="166"/>
      <c r="C5" s="166"/>
      <c r="D5" s="166"/>
      <c r="E5" s="166" t="s">
        <v>3</v>
      </c>
      <c r="F5" s="166" t="s">
        <v>70</v>
      </c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71"/>
      <c r="S5" s="171"/>
      <c r="T5" s="125"/>
    </row>
    <row r="6" spans="1:20" ht="10.5" customHeight="1">
      <c r="A6" s="125"/>
      <c r="B6" s="166"/>
      <c r="C6" s="166"/>
      <c r="D6" s="166"/>
      <c r="E6" s="166"/>
      <c r="F6" s="166" t="s">
        <v>61</v>
      </c>
      <c r="G6" s="166"/>
      <c r="H6" s="166"/>
      <c r="I6" s="166"/>
      <c r="J6" s="166"/>
      <c r="K6" s="166"/>
      <c r="L6" s="166" t="s">
        <v>16</v>
      </c>
      <c r="M6" s="166" t="s">
        <v>9</v>
      </c>
      <c r="N6" s="166"/>
      <c r="O6" s="166"/>
      <c r="P6" s="166"/>
      <c r="Q6" s="166"/>
      <c r="R6" s="171"/>
      <c r="S6" s="171"/>
      <c r="T6" s="125"/>
    </row>
    <row r="7" spans="1:20" ht="76.5" customHeight="1">
      <c r="A7" s="125"/>
      <c r="B7" s="166"/>
      <c r="C7" s="166"/>
      <c r="D7" s="166"/>
      <c r="E7" s="166"/>
      <c r="F7" s="32" t="s">
        <v>71</v>
      </c>
      <c r="G7" s="32" t="s">
        <v>238</v>
      </c>
      <c r="H7" s="32" t="s">
        <v>239</v>
      </c>
      <c r="I7" s="32" t="s">
        <v>240</v>
      </c>
      <c r="J7" s="32" t="s">
        <v>278</v>
      </c>
      <c r="K7" s="32" t="s">
        <v>279</v>
      </c>
      <c r="L7" s="166"/>
      <c r="M7" s="166"/>
      <c r="N7" s="166"/>
      <c r="O7" s="166"/>
      <c r="P7" s="166"/>
      <c r="Q7" s="166"/>
      <c r="R7" s="171"/>
      <c r="S7" s="171"/>
      <c r="T7" s="125"/>
    </row>
    <row r="8" spans="1:20" ht="10.5">
      <c r="A8" s="125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72"/>
      <c r="S8" s="172"/>
      <c r="T8" s="125"/>
    </row>
    <row r="9" spans="1:20" ht="42">
      <c r="A9" s="125"/>
      <c r="B9" s="39" t="s">
        <v>283</v>
      </c>
      <c r="C9" s="37">
        <v>15</v>
      </c>
      <c r="D9" s="73">
        <f>SUM(D10,D11,D13,D15,D17,D18,D20,D21,D22,D24)</f>
        <v>0</v>
      </c>
      <c r="E9" s="73">
        <f aca="true" t="shared" si="0" ref="E9:Q9">SUM(E10,E11,E13,E15,E17,E18,E20,E21,E22,E24)</f>
        <v>0</v>
      </c>
      <c r="F9" s="73">
        <f t="shared" si="0"/>
        <v>0</v>
      </c>
      <c r="G9" s="73">
        <f t="shared" si="0"/>
        <v>0</v>
      </c>
      <c r="H9" s="73">
        <f t="shared" si="0"/>
        <v>0</v>
      </c>
      <c r="I9" s="73">
        <f t="shared" si="0"/>
        <v>0</v>
      </c>
      <c r="J9" s="73">
        <f t="shared" si="0"/>
        <v>0</v>
      </c>
      <c r="K9" s="73">
        <f t="shared" si="0"/>
        <v>0</v>
      </c>
      <c r="L9" s="73">
        <f t="shared" si="0"/>
        <v>0</v>
      </c>
      <c r="M9" s="73">
        <f t="shared" si="0"/>
        <v>0</v>
      </c>
      <c r="N9" s="73">
        <f t="shared" si="0"/>
        <v>0</v>
      </c>
      <c r="O9" s="73">
        <f>SUM(O10,O11,O13,O15)</f>
        <v>0</v>
      </c>
      <c r="P9" s="73">
        <f t="shared" si="0"/>
        <v>0</v>
      </c>
      <c r="Q9" s="73">
        <f t="shared" si="0"/>
        <v>0</v>
      </c>
      <c r="R9" s="72">
        <f>Раздел5!D7</f>
        <v>0</v>
      </c>
      <c r="S9" s="72">
        <f>Раздел5!E7</f>
        <v>0</v>
      </c>
      <c r="T9" s="125"/>
    </row>
    <row r="10" spans="1:20" s="3" customFormat="1" ht="31.5">
      <c r="A10" s="125"/>
      <c r="B10" s="40" t="s">
        <v>285</v>
      </c>
      <c r="C10" s="37">
        <v>16</v>
      </c>
      <c r="D10" s="77"/>
      <c r="E10" s="73">
        <f>SUM(F10)</f>
        <v>0</v>
      </c>
      <c r="F10" s="77"/>
      <c r="G10" s="78" t="s">
        <v>2</v>
      </c>
      <c r="H10" s="78" t="s">
        <v>2</v>
      </c>
      <c r="I10" s="78" t="s">
        <v>2</v>
      </c>
      <c r="J10" s="78" t="s">
        <v>2</v>
      </c>
      <c r="K10" s="78" t="s">
        <v>2</v>
      </c>
      <c r="L10" s="77"/>
      <c r="M10" s="77"/>
      <c r="N10" s="77"/>
      <c r="O10" s="77"/>
      <c r="P10" s="77"/>
      <c r="Q10" s="77"/>
      <c r="T10" s="125"/>
    </row>
    <row r="11" spans="1:20" ht="24" customHeight="1">
      <c r="A11" s="125"/>
      <c r="B11" s="40" t="s">
        <v>284</v>
      </c>
      <c r="C11" s="37">
        <v>17</v>
      </c>
      <c r="D11" s="77"/>
      <c r="E11" s="73">
        <f>SUM(F11:H11)</f>
        <v>0</v>
      </c>
      <c r="F11" s="77"/>
      <c r="G11" s="77"/>
      <c r="H11" s="77"/>
      <c r="I11" s="78" t="s">
        <v>2</v>
      </c>
      <c r="J11" s="78" t="s">
        <v>2</v>
      </c>
      <c r="K11" s="78" t="s">
        <v>2</v>
      </c>
      <c r="L11" s="77"/>
      <c r="M11" s="77"/>
      <c r="N11" s="77"/>
      <c r="O11" s="77"/>
      <c r="P11" s="77"/>
      <c r="Q11" s="77"/>
      <c r="T11" s="125"/>
    </row>
    <row r="12" spans="1:20" ht="24" customHeight="1">
      <c r="A12" s="125"/>
      <c r="B12" s="41" t="s">
        <v>210</v>
      </c>
      <c r="C12" s="37">
        <v>18</v>
      </c>
      <c r="D12" s="77"/>
      <c r="E12" s="73">
        <f>SUM(F12:H12)</f>
        <v>0</v>
      </c>
      <c r="F12" s="77"/>
      <c r="G12" s="77"/>
      <c r="H12" s="77"/>
      <c r="I12" s="78" t="s">
        <v>2</v>
      </c>
      <c r="J12" s="78" t="s">
        <v>2</v>
      </c>
      <c r="K12" s="78" t="s">
        <v>2</v>
      </c>
      <c r="L12" s="77"/>
      <c r="M12" s="77"/>
      <c r="N12" s="78" t="s">
        <v>2</v>
      </c>
      <c r="O12" s="78" t="s">
        <v>18</v>
      </c>
      <c r="P12" s="78" t="s">
        <v>18</v>
      </c>
      <c r="Q12" s="77"/>
      <c r="T12" s="125"/>
    </row>
    <row r="13" spans="1:20" ht="34.5" customHeight="1">
      <c r="A13" s="125"/>
      <c r="B13" s="40" t="s">
        <v>286</v>
      </c>
      <c r="C13" s="37">
        <v>19</v>
      </c>
      <c r="D13" s="77"/>
      <c r="E13" s="73">
        <f>SUM(F13:H13)</f>
        <v>0</v>
      </c>
      <c r="F13" s="77"/>
      <c r="G13" s="77"/>
      <c r="H13" s="77"/>
      <c r="I13" s="78" t="s">
        <v>2</v>
      </c>
      <c r="J13" s="78" t="s">
        <v>2</v>
      </c>
      <c r="K13" s="78" t="s">
        <v>2</v>
      </c>
      <c r="L13" s="77">
        <v>0</v>
      </c>
      <c r="M13" s="77"/>
      <c r="N13" s="77"/>
      <c r="O13" s="77"/>
      <c r="P13" s="77"/>
      <c r="Q13" s="77"/>
      <c r="T13" s="125"/>
    </row>
    <row r="14" spans="1:20" ht="24" customHeight="1">
      <c r="A14" s="125"/>
      <c r="B14" s="41" t="s">
        <v>210</v>
      </c>
      <c r="C14" s="37">
        <v>20</v>
      </c>
      <c r="D14" s="77"/>
      <c r="E14" s="73">
        <f>SUM(F14:H14)</f>
        <v>0</v>
      </c>
      <c r="F14" s="77"/>
      <c r="G14" s="77"/>
      <c r="H14" s="77"/>
      <c r="I14" s="78" t="s">
        <v>2</v>
      </c>
      <c r="J14" s="78" t="s">
        <v>2</v>
      </c>
      <c r="K14" s="78" t="s">
        <v>2</v>
      </c>
      <c r="L14" s="77"/>
      <c r="M14" s="77"/>
      <c r="N14" s="78" t="s">
        <v>18</v>
      </c>
      <c r="O14" s="78" t="s">
        <v>18</v>
      </c>
      <c r="P14" s="78" t="s">
        <v>18</v>
      </c>
      <c r="Q14" s="77"/>
      <c r="T14" s="125"/>
    </row>
    <row r="15" spans="1:20" ht="34.5" customHeight="1">
      <c r="A15" s="125"/>
      <c r="B15" s="40" t="s">
        <v>287</v>
      </c>
      <c r="C15" s="37">
        <v>21</v>
      </c>
      <c r="D15" s="77"/>
      <c r="E15" s="73">
        <f>SUM(F15:I15)</f>
        <v>0</v>
      </c>
      <c r="F15" s="77"/>
      <c r="G15" s="77"/>
      <c r="H15" s="77"/>
      <c r="I15" s="77"/>
      <c r="J15" s="78" t="s">
        <v>2</v>
      </c>
      <c r="K15" s="78" t="s">
        <v>2</v>
      </c>
      <c r="L15" s="77"/>
      <c r="M15" s="77"/>
      <c r="N15" s="77"/>
      <c r="O15" s="77"/>
      <c r="P15" s="77"/>
      <c r="Q15" s="77"/>
      <c r="T15" s="125"/>
    </row>
    <row r="16" spans="1:20" ht="24" customHeight="1">
      <c r="A16" s="125"/>
      <c r="B16" s="41" t="s">
        <v>210</v>
      </c>
      <c r="C16" s="37">
        <v>22</v>
      </c>
      <c r="D16" s="77"/>
      <c r="E16" s="73">
        <f aca="true" t="shared" si="1" ref="E16:E26">SUM(F16:K16)</f>
        <v>0</v>
      </c>
      <c r="F16" s="77"/>
      <c r="G16" s="77"/>
      <c r="H16" s="77"/>
      <c r="I16" s="77"/>
      <c r="J16" s="77"/>
      <c r="K16" s="77"/>
      <c r="L16" s="77"/>
      <c r="M16" s="77"/>
      <c r="N16" s="78" t="s">
        <v>18</v>
      </c>
      <c r="O16" s="78" t="s">
        <v>18</v>
      </c>
      <c r="P16" s="78" t="s">
        <v>18</v>
      </c>
      <c r="Q16" s="77"/>
      <c r="T16" s="125"/>
    </row>
    <row r="17" spans="1:20" ht="34.5" customHeight="1">
      <c r="A17" s="125"/>
      <c r="B17" s="42" t="s">
        <v>288</v>
      </c>
      <c r="C17" s="37">
        <v>23</v>
      </c>
      <c r="D17" s="77"/>
      <c r="E17" s="73">
        <f>SUM(F17:H17)</f>
        <v>0</v>
      </c>
      <c r="F17" s="77"/>
      <c r="G17" s="77"/>
      <c r="H17" s="77"/>
      <c r="I17" s="78" t="s">
        <v>2</v>
      </c>
      <c r="J17" s="78" t="s">
        <v>2</v>
      </c>
      <c r="K17" s="78" t="s">
        <v>2</v>
      </c>
      <c r="L17" s="77"/>
      <c r="M17" s="77"/>
      <c r="N17" s="78" t="s">
        <v>18</v>
      </c>
      <c r="O17" s="78" t="s">
        <v>18</v>
      </c>
      <c r="P17" s="78" t="s">
        <v>18</v>
      </c>
      <c r="Q17" s="77"/>
      <c r="T17" s="125"/>
    </row>
    <row r="18" spans="1:20" ht="24" customHeight="1">
      <c r="A18" s="125"/>
      <c r="B18" s="40" t="s">
        <v>289</v>
      </c>
      <c r="C18" s="37">
        <v>24</v>
      </c>
      <c r="D18" s="77"/>
      <c r="E18" s="73">
        <f>SUM(G18:K18)</f>
        <v>0</v>
      </c>
      <c r="F18" s="78" t="s">
        <v>2</v>
      </c>
      <c r="G18" s="77"/>
      <c r="H18" s="77"/>
      <c r="I18" s="77"/>
      <c r="J18" s="77"/>
      <c r="K18" s="77"/>
      <c r="L18" s="77"/>
      <c r="M18" s="77"/>
      <c r="N18" s="78" t="s">
        <v>2</v>
      </c>
      <c r="O18" s="78" t="s">
        <v>2</v>
      </c>
      <c r="P18" s="78" t="s">
        <v>2</v>
      </c>
      <c r="Q18" s="77"/>
      <c r="T18" s="125"/>
    </row>
    <row r="19" spans="1:20" ht="24" customHeight="1">
      <c r="A19" s="125"/>
      <c r="B19" s="41" t="s">
        <v>290</v>
      </c>
      <c r="C19" s="37">
        <v>25</v>
      </c>
      <c r="D19" s="77"/>
      <c r="E19" s="73">
        <f t="shared" si="1"/>
        <v>0</v>
      </c>
      <c r="F19" s="77"/>
      <c r="G19" s="77"/>
      <c r="H19" s="77"/>
      <c r="I19" s="77"/>
      <c r="J19" s="77"/>
      <c r="K19" s="77"/>
      <c r="L19" s="77"/>
      <c r="M19" s="77"/>
      <c r="N19" s="78" t="s">
        <v>2</v>
      </c>
      <c r="O19" s="78" t="s">
        <v>2</v>
      </c>
      <c r="P19" s="78" t="s">
        <v>2</v>
      </c>
      <c r="Q19" s="77"/>
      <c r="T19" s="125"/>
    </row>
    <row r="20" spans="1:20" ht="34.5" customHeight="1">
      <c r="A20" s="125"/>
      <c r="B20" s="40" t="s">
        <v>67</v>
      </c>
      <c r="C20" s="37">
        <v>26</v>
      </c>
      <c r="D20" s="77"/>
      <c r="E20" s="73">
        <f t="shared" si="1"/>
        <v>0</v>
      </c>
      <c r="F20" s="77"/>
      <c r="G20" s="77"/>
      <c r="H20" s="77"/>
      <c r="I20" s="77"/>
      <c r="J20" s="77"/>
      <c r="K20" s="77"/>
      <c r="L20" s="77"/>
      <c r="M20" s="77"/>
      <c r="N20" s="78" t="s">
        <v>2</v>
      </c>
      <c r="O20" s="78" t="s">
        <v>2</v>
      </c>
      <c r="P20" s="78" t="s">
        <v>2</v>
      </c>
      <c r="Q20" s="77"/>
      <c r="T20" s="125"/>
    </row>
    <row r="21" spans="1:20" ht="24" customHeight="1">
      <c r="A21" s="125"/>
      <c r="B21" s="40" t="s">
        <v>236</v>
      </c>
      <c r="C21" s="37">
        <v>27</v>
      </c>
      <c r="D21" s="77"/>
      <c r="E21" s="73">
        <f t="shared" si="1"/>
        <v>0</v>
      </c>
      <c r="F21" s="77"/>
      <c r="G21" s="77"/>
      <c r="H21" s="77"/>
      <c r="I21" s="77"/>
      <c r="J21" s="77"/>
      <c r="K21" s="77"/>
      <c r="L21" s="77"/>
      <c r="M21" s="77"/>
      <c r="N21" s="78" t="s">
        <v>2</v>
      </c>
      <c r="O21" s="78" t="s">
        <v>2</v>
      </c>
      <c r="P21" s="78" t="s">
        <v>2</v>
      </c>
      <c r="Q21" s="77"/>
      <c r="T21" s="125"/>
    </row>
    <row r="22" spans="1:20" ht="24" customHeight="1">
      <c r="A22" s="125"/>
      <c r="B22" s="40" t="s">
        <v>68</v>
      </c>
      <c r="C22" s="37">
        <v>28</v>
      </c>
      <c r="D22" s="77"/>
      <c r="E22" s="73">
        <f t="shared" si="1"/>
        <v>0</v>
      </c>
      <c r="F22" s="77"/>
      <c r="G22" s="77"/>
      <c r="H22" s="77"/>
      <c r="I22" s="77"/>
      <c r="J22" s="77"/>
      <c r="K22" s="77"/>
      <c r="L22" s="77"/>
      <c r="M22" s="77"/>
      <c r="N22" s="78" t="s">
        <v>2</v>
      </c>
      <c r="O22" s="78" t="s">
        <v>2</v>
      </c>
      <c r="P22" s="78" t="s">
        <v>2</v>
      </c>
      <c r="Q22" s="77"/>
      <c r="T22" s="125"/>
    </row>
    <row r="23" spans="1:20" ht="24" customHeight="1">
      <c r="A23" s="125"/>
      <c r="B23" s="41" t="s">
        <v>69</v>
      </c>
      <c r="C23" s="37">
        <v>29</v>
      </c>
      <c r="D23" s="77"/>
      <c r="E23" s="73">
        <f>SUM(F23:H23)</f>
        <v>0</v>
      </c>
      <c r="F23" s="77"/>
      <c r="G23" s="77"/>
      <c r="H23" s="77"/>
      <c r="I23" s="78" t="s">
        <v>2</v>
      </c>
      <c r="J23" s="78" t="s">
        <v>2</v>
      </c>
      <c r="K23" s="78" t="s">
        <v>2</v>
      </c>
      <c r="L23" s="77"/>
      <c r="M23" s="77"/>
      <c r="N23" s="78" t="s">
        <v>2</v>
      </c>
      <c r="O23" s="78" t="s">
        <v>2</v>
      </c>
      <c r="P23" s="78" t="s">
        <v>2</v>
      </c>
      <c r="Q23" s="77"/>
      <c r="T23" s="125"/>
    </row>
    <row r="24" spans="1:20" ht="42">
      <c r="A24" s="125"/>
      <c r="B24" s="40" t="s">
        <v>237</v>
      </c>
      <c r="C24" s="37">
        <v>30</v>
      </c>
      <c r="D24" s="77"/>
      <c r="E24" s="73">
        <f t="shared" si="1"/>
        <v>0</v>
      </c>
      <c r="F24" s="77"/>
      <c r="G24" s="77"/>
      <c r="H24" s="77"/>
      <c r="I24" s="77"/>
      <c r="J24" s="77"/>
      <c r="K24" s="77"/>
      <c r="L24" s="77"/>
      <c r="M24" s="77"/>
      <c r="N24" s="78" t="s">
        <v>2</v>
      </c>
      <c r="O24" s="78" t="s">
        <v>2</v>
      </c>
      <c r="P24" s="78" t="s">
        <v>2</v>
      </c>
      <c r="Q24" s="77"/>
      <c r="T24" s="125"/>
    </row>
    <row r="25" spans="1:20" ht="24" customHeight="1">
      <c r="A25" s="125"/>
      <c r="B25" s="43" t="s">
        <v>291</v>
      </c>
      <c r="C25" s="37">
        <v>31</v>
      </c>
      <c r="D25" s="77">
        <v>0</v>
      </c>
      <c r="E25" s="73">
        <f t="shared" si="1"/>
        <v>0</v>
      </c>
      <c r="F25" s="77"/>
      <c r="G25" s="77"/>
      <c r="H25" s="77"/>
      <c r="I25" s="77"/>
      <c r="J25" s="77"/>
      <c r="K25" s="77"/>
      <c r="L25" s="77"/>
      <c r="M25" s="77"/>
      <c r="N25" s="78" t="s">
        <v>2</v>
      </c>
      <c r="O25" s="78" t="s">
        <v>2</v>
      </c>
      <c r="P25" s="78" t="s">
        <v>2</v>
      </c>
      <c r="Q25" s="77"/>
      <c r="T25" s="125"/>
    </row>
    <row r="26" spans="1:20" s="3" customFormat="1" ht="21">
      <c r="A26" s="125"/>
      <c r="B26" s="43" t="s">
        <v>292</v>
      </c>
      <c r="C26" s="37">
        <v>32</v>
      </c>
      <c r="D26" s="77"/>
      <c r="E26" s="73">
        <f t="shared" si="1"/>
        <v>0</v>
      </c>
      <c r="F26" s="77"/>
      <c r="G26" s="77"/>
      <c r="H26" s="77"/>
      <c r="I26" s="77"/>
      <c r="J26" s="77"/>
      <c r="K26" s="77"/>
      <c r="L26" s="77"/>
      <c r="M26" s="73">
        <f>SUM(F26:K26)</f>
        <v>0</v>
      </c>
      <c r="N26" s="77"/>
      <c r="O26" s="77"/>
      <c r="P26" s="77"/>
      <c r="Q26" s="77"/>
      <c r="T26" s="125"/>
    </row>
    <row r="27" spans="1:20" ht="10.5">
      <c r="A27" s="75"/>
      <c r="T27" s="75"/>
    </row>
    <row r="28" spans="1:20" s="58" customFormat="1" ht="11.25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941" sheet="1" selectLockedCells="1"/>
  <mergeCells count="20">
    <mergeCell ref="A1:T1"/>
    <mergeCell ref="R4:R8"/>
    <mergeCell ref="S4:S8"/>
    <mergeCell ref="Q4:Q7"/>
    <mergeCell ref="N4:N7"/>
    <mergeCell ref="O4:O7"/>
    <mergeCell ref="D4:D7"/>
    <mergeCell ref="E4:M4"/>
    <mergeCell ref="M6:M7"/>
    <mergeCell ref="E5:E7"/>
    <mergeCell ref="A2:A26"/>
    <mergeCell ref="T2:T26"/>
    <mergeCell ref="A28:T28"/>
    <mergeCell ref="B2:Q2"/>
    <mergeCell ref="P4:P7"/>
    <mergeCell ref="B4:B7"/>
    <mergeCell ref="C4:C7"/>
    <mergeCell ref="F6:K6"/>
    <mergeCell ref="L6:L7"/>
    <mergeCell ref="F5:M5"/>
  </mergeCells>
  <conditionalFormatting sqref="E9">
    <cfRule type="expression" priority="13" dxfId="31" stopIfTrue="1">
      <formula>$E$9&lt;$R$9</formula>
    </cfRule>
  </conditionalFormatting>
  <conditionalFormatting sqref="E9:K26">
    <cfRule type="expression" priority="12" dxfId="30" stopIfTrue="1">
      <formula>$E9&lt;&gt;SUM($F9:$K9)</formula>
    </cfRule>
  </conditionalFormatting>
  <conditionalFormatting sqref="D9:Q9 D10:F26 G11:H16 I15:I16 G17:H17 G18:H26 L10:M26 J16:K16 I18:K22 I24:K26 N10:Q11 Q12 N13:Q13 Q14:Q26 N15:P15 N26:P26">
    <cfRule type="expression" priority="11" dxfId="32" stopIfTrue="1">
      <formula>D$9&lt;&gt;SUM(D$10,D$11,D$13,D$15,D$17,D$18,D$20:D$22,D$24)</formula>
    </cfRule>
  </conditionalFormatting>
  <conditionalFormatting sqref="L9">
    <cfRule type="expression" priority="10" dxfId="31" stopIfTrue="1">
      <formula>$L$9&lt;$S$9</formula>
    </cfRule>
  </conditionalFormatting>
  <conditionalFormatting sqref="M9 E26 M26">
    <cfRule type="expression" priority="7" dxfId="32" stopIfTrue="1">
      <formula>OR($M$9&lt;&gt;$E$26,$E$26&lt;&gt;$M$26)</formula>
    </cfRule>
  </conditionalFormatting>
  <conditionalFormatting sqref="D11:H12 L11:M12 Q11:Q12">
    <cfRule type="expression" priority="6" dxfId="32" stopIfTrue="1">
      <formula>D$11&lt;D$12</formula>
    </cfRule>
  </conditionalFormatting>
  <conditionalFormatting sqref="D13:H14 L13:M14 Q13:Q14">
    <cfRule type="expression" priority="5" dxfId="32" stopIfTrue="1">
      <formula>D$13&lt;D$14</formula>
    </cfRule>
  </conditionalFormatting>
  <conditionalFormatting sqref="D15:I16 L15:M16 Q15:Q16">
    <cfRule type="expression" priority="4" dxfId="32" stopIfTrue="1">
      <formula>D$15&lt;D$16</formula>
    </cfRule>
  </conditionalFormatting>
  <conditionalFormatting sqref="D18:E19 G18:M19 Q18:Q19">
    <cfRule type="expression" priority="3" dxfId="32" stopIfTrue="1">
      <formula>D$18&lt;D$19</formula>
    </cfRule>
  </conditionalFormatting>
  <conditionalFormatting sqref="D22:H23 L22:M23 Q22:Q23">
    <cfRule type="expression" priority="2" dxfId="32" stopIfTrue="1">
      <formula>D$22&lt;D$23</formula>
    </cfRule>
  </conditionalFormatting>
  <conditionalFormatting sqref="E10:E25 M10:M25">
    <cfRule type="expression" priority="1" dxfId="30" stopIfTrue="1">
      <formula>$E10&lt;$M10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Q26">
      <formula1>0</formula1>
    </dataValidation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38"/>
  <sheetViews>
    <sheetView showGridLines="0" showZeros="0" tabSelected="1" zoomScaleSheetLayoutView="100" zoomScalePageLayoutView="0" workbookViewId="0" topLeftCell="B1">
      <pane ySplit="7" topLeftCell="A8" activePane="bottomLeft" state="frozen"/>
      <selection pane="topLeft" activeCell="I2" sqref="I2:I23"/>
      <selection pane="bottomLeft" activeCell="N9" sqref="N9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12" width="9.375" style="7" customWidth="1"/>
    <col min="13" max="13" width="10.875" style="7" bestFit="1" customWidth="1"/>
    <col min="14" max="14" width="9.25390625" style="7" customWidth="1"/>
    <col min="15" max="15" width="7.375" style="7" customWidth="1"/>
    <col min="16" max="16384" width="9.125" style="7" customWidth="1"/>
  </cols>
  <sheetData>
    <row r="1" spans="1:15" s="58" customFormat="1" ht="6" hidden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s="3" customFormat="1" ht="12.75">
      <c r="A2" s="125"/>
      <c r="B2" s="169" t="s">
        <v>215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25"/>
    </row>
    <row r="3" spans="1:15" s="3" customFormat="1" ht="14.25" customHeight="1">
      <c r="A3" s="125"/>
      <c r="B3" s="4"/>
      <c r="C3" s="1"/>
      <c r="D3" s="1"/>
      <c r="E3" s="1"/>
      <c r="F3" s="1"/>
      <c r="G3" s="1"/>
      <c r="H3" s="1"/>
      <c r="J3" s="4"/>
      <c r="K3" s="4"/>
      <c r="N3" s="23" t="s">
        <v>13</v>
      </c>
      <c r="O3" s="125"/>
    </row>
    <row r="4" spans="1:15" ht="33.75" customHeight="1">
      <c r="A4" s="125"/>
      <c r="B4" s="173" t="s">
        <v>19</v>
      </c>
      <c r="C4" s="173" t="s">
        <v>242</v>
      </c>
      <c r="D4" s="166" t="s">
        <v>244</v>
      </c>
      <c r="E4" s="166"/>
      <c r="F4" s="166"/>
      <c r="G4" s="166"/>
      <c r="H4" s="166"/>
      <c r="I4" s="166" t="s">
        <v>245</v>
      </c>
      <c r="J4" s="166"/>
      <c r="K4" s="166" t="s">
        <v>293</v>
      </c>
      <c r="L4" s="166"/>
      <c r="M4" s="166" t="s">
        <v>246</v>
      </c>
      <c r="N4" s="166" t="s">
        <v>241</v>
      </c>
      <c r="O4" s="125"/>
    </row>
    <row r="5" spans="1:15" ht="25.5" customHeight="1">
      <c r="A5" s="125"/>
      <c r="B5" s="174"/>
      <c r="C5" s="174"/>
      <c r="D5" s="166" t="s">
        <v>3</v>
      </c>
      <c r="E5" s="166" t="s">
        <v>75</v>
      </c>
      <c r="F5" s="166"/>
      <c r="G5" s="166"/>
      <c r="H5" s="166"/>
      <c r="I5" s="166" t="s">
        <v>243</v>
      </c>
      <c r="J5" s="166" t="s">
        <v>9</v>
      </c>
      <c r="K5" s="166" t="s">
        <v>3</v>
      </c>
      <c r="L5" s="166" t="s">
        <v>21</v>
      </c>
      <c r="M5" s="166"/>
      <c r="N5" s="166"/>
      <c r="O5" s="125"/>
    </row>
    <row r="6" spans="1:15" ht="27.75" customHeight="1">
      <c r="A6" s="125"/>
      <c r="B6" s="175"/>
      <c r="C6" s="175"/>
      <c r="D6" s="166"/>
      <c r="E6" s="11" t="s">
        <v>213</v>
      </c>
      <c r="F6" s="11" t="s">
        <v>20</v>
      </c>
      <c r="G6" s="11" t="s">
        <v>214</v>
      </c>
      <c r="H6" s="11" t="s">
        <v>74</v>
      </c>
      <c r="I6" s="166"/>
      <c r="J6" s="166"/>
      <c r="K6" s="166"/>
      <c r="L6" s="166"/>
      <c r="M6" s="166"/>
      <c r="N6" s="166"/>
      <c r="O6" s="125"/>
    </row>
    <row r="7" spans="1:15" ht="12" customHeight="1">
      <c r="A7" s="125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5"/>
    </row>
    <row r="8" spans="1:15" ht="31.5">
      <c r="A8" s="125"/>
      <c r="B8" s="65" t="s">
        <v>294</v>
      </c>
      <c r="C8" s="46">
        <v>33</v>
      </c>
      <c r="D8" s="190">
        <f>SUM(D9,D10,D13,D18,D19,D22,D23,D29:D31,D35,D36)</f>
        <v>0</v>
      </c>
      <c r="E8" s="190">
        <f aca="true" t="shared" si="0" ref="E8:N8">SUM(E9,E10,E13,E18,E19,E22,E23,E29:E31,E35,E36)</f>
        <v>0</v>
      </c>
      <c r="F8" s="190">
        <f t="shared" si="0"/>
        <v>0</v>
      </c>
      <c r="G8" s="190">
        <f t="shared" si="0"/>
        <v>0</v>
      </c>
      <c r="H8" s="190">
        <f t="shared" si="0"/>
        <v>0</v>
      </c>
      <c r="I8" s="190">
        <f t="shared" si="0"/>
        <v>0</v>
      </c>
      <c r="J8" s="190">
        <f t="shared" si="0"/>
        <v>0</v>
      </c>
      <c r="K8" s="190">
        <f t="shared" si="0"/>
        <v>0</v>
      </c>
      <c r="L8" s="190">
        <f t="shared" si="0"/>
        <v>0</v>
      </c>
      <c r="M8" s="190">
        <f t="shared" si="0"/>
        <v>0</v>
      </c>
      <c r="N8" s="190">
        <f t="shared" si="0"/>
        <v>0</v>
      </c>
      <c r="O8" s="125"/>
    </row>
    <row r="9" spans="1:15" ht="31.5">
      <c r="A9" s="125"/>
      <c r="B9" s="45" t="s">
        <v>297</v>
      </c>
      <c r="C9" s="46">
        <v>34</v>
      </c>
      <c r="D9" s="191">
        <f>SUM(E9:H9)</f>
        <v>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125"/>
    </row>
    <row r="10" spans="1:15" ht="21">
      <c r="A10" s="125"/>
      <c r="B10" s="45" t="s">
        <v>295</v>
      </c>
      <c r="C10" s="46">
        <v>35</v>
      </c>
      <c r="D10" s="191">
        <f aca="true" t="shared" si="1" ref="D10:D36">SUM(E10:H10)</f>
        <v>0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125"/>
    </row>
    <row r="11" spans="1:15" s="3" customFormat="1" ht="10.5">
      <c r="A11" s="125"/>
      <c r="B11" s="66" t="s">
        <v>296</v>
      </c>
      <c r="C11" s="46">
        <v>36</v>
      </c>
      <c r="D11" s="191">
        <f t="shared" si="1"/>
        <v>0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125"/>
    </row>
    <row r="12" spans="1:15" ht="34.5" customHeight="1">
      <c r="A12" s="125"/>
      <c r="B12" s="40" t="s">
        <v>298</v>
      </c>
      <c r="C12" s="46">
        <v>37</v>
      </c>
      <c r="D12" s="191">
        <f t="shared" si="1"/>
        <v>0</v>
      </c>
      <c r="E12" s="74"/>
      <c r="F12" s="74"/>
      <c r="G12" s="74"/>
      <c r="H12" s="74"/>
      <c r="I12" s="192"/>
      <c r="J12" s="192"/>
      <c r="K12" s="59" t="s">
        <v>18</v>
      </c>
      <c r="L12" s="59" t="s">
        <v>18</v>
      </c>
      <c r="M12" s="59" t="s">
        <v>18</v>
      </c>
      <c r="N12" s="74" t="s">
        <v>18</v>
      </c>
      <c r="O12" s="125"/>
    </row>
    <row r="13" spans="1:15" ht="24" customHeight="1">
      <c r="A13" s="125"/>
      <c r="B13" s="40" t="s">
        <v>22</v>
      </c>
      <c r="C13" s="46">
        <v>38</v>
      </c>
      <c r="D13" s="191">
        <f t="shared" si="1"/>
        <v>0</v>
      </c>
      <c r="E13" s="193"/>
      <c r="F13" s="193"/>
      <c r="G13" s="193"/>
      <c r="H13" s="193"/>
      <c r="I13" s="192"/>
      <c r="J13" s="192"/>
      <c r="K13" s="74"/>
      <c r="L13" s="74"/>
      <c r="M13" s="74"/>
      <c r="N13" s="74"/>
      <c r="O13" s="125"/>
    </row>
    <row r="14" spans="1:15" ht="21">
      <c r="A14" s="125"/>
      <c r="B14" s="66" t="s">
        <v>299</v>
      </c>
      <c r="C14" s="46">
        <v>39</v>
      </c>
      <c r="D14" s="191">
        <f t="shared" si="1"/>
        <v>0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125"/>
    </row>
    <row r="15" spans="1:15" ht="24" customHeight="1">
      <c r="A15" s="125"/>
      <c r="B15" s="66" t="s">
        <v>217</v>
      </c>
      <c r="C15" s="46">
        <v>40</v>
      </c>
      <c r="D15" s="191">
        <f t="shared" si="1"/>
        <v>0</v>
      </c>
      <c r="E15" s="74"/>
      <c r="F15" s="74"/>
      <c r="G15" s="74"/>
      <c r="H15" s="85"/>
      <c r="I15" s="192"/>
      <c r="J15" s="192"/>
      <c r="K15" s="59"/>
      <c r="L15" s="59"/>
      <c r="M15" s="59"/>
      <c r="N15" s="59"/>
      <c r="O15" s="125"/>
    </row>
    <row r="16" spans="1:15" ht="12" customHeight="1">
      <c r="A16" s="125"/>
      <c r="B16" s="66" t="s">
        <v>23</v>
      </c>
      <c r="C16" s="46">
        <v>41</v>
      </c>
      <c r="D16" s="191">
        <f t="shared" si="1"/>
        <v>0</v>
      </c>
      <c r="E16" s="193"/>
      <c r="F16" s="193"/>
      <c r="G16" s="193"/>
      <c r="H16" s="193"/>
      <c r="I16" s="192"/>
      <c r="J16" s="192"/>
      <c r="K16" s="59"/>
      <c r="L16" s="59"/>
      <c r="M16" s="59"/>
      <c r="N16" s="74"/>
      <c r="O16" s="125"/>
    </row>
    <row r="17" spans="1:15" ht="24" customHeight="1">
      <c r="A17" s="125"/>
      <c r="B17" s="40" t="s">
        <v>24</v>
      </c>
      <c r="C17" s="46">
        <v>42</v>
      </c>
      <c r="D17" s="191">
        <f t="shared" si="1"/>
        <v>0</v>
      </c>
      <c r="E17" s="193"/>
      <c r="F17" s="193"/>
      <c r="G17" s="193"/>
      <c r="H17" s="193"/>
      <c r="I17" s="192"/>
      <c r="J17" s="192"/>
      <c r="K17" s="59" t="s">
        <v>18</v>
      </c>
      <c r="L17" s="59" t="s">
        <v>18</v>
      </c>
      <c r="M17" s="59" t="s">
        <v>18</v>
      </c>
      <c r="N17" s="74" t="s">
        <v>18</v>
      </c>
      <c r="O17" s="125"/>
    </row>
    <row r="18" spans="1:15" ht="24" customHeight="1">
      <c r="A18" s="125"/>
      <c r="B18" s="42" t="s">
        <v>72</v>
      </c>
      <c r="C18" s="46">
        <v>43</v>
      </c>
      <c r="D18" s="191">
        <f t="shared" si="1"/>
        <v>0</v>
      </c>
      <c r="E18" s="193"/>
      <c r="F18" s="193"/>
      <c r="G18" s="193"/>
      <c r="H18" s="193"/>
      <c r="I18" s="192"/>
      <c r="J18" s="192"/>
      <c r="K18" s="74"/>
      <c r="L18" s="74"/>
      <c r="M18" s="74"/>
      <c r="N18" s="74"/>
      <c r="O18" s="125"/>
    </row>
    <row r="19" spans="1:15" ht="13.5" customHeight="1">
      <c r="A19" s="125"/>
      <c r="B19" s="42" t="s">
        <v>25</v>
      </c>
      <c r="C19" s="46">
        <v>44</v>
      </c>
      <c r="D19" s="191">
        <f t="shared" si="1"/>
        <v>0</v>
      </c>
      <c r="E19" s="193"/>
      <c r="F19" s="193"/>
      <c r="G19" s="193"/>
      <c r="H19" s="193"/>
      <c r="I19" s="192"/>
      <c r="J19" s="192"/>
      <c r="K19" s="74"/>
      <c r="L19" s="74"/>
      <c r="M19" s="74"/>
      <c r="N19" s="74"/>
      <c r="O19" s="125"/>
    </row>
    <row r="20" spans="1:15" ht="21">
      <c r="A20" s="125"/>
      <c r="B20" s="67" t="s">
        <v>300</v>
      </c>
      <c r="C20" s="46">
        <v>45</v>
      </c>
      <c r="D20" s="191">
        <f t="shared" si="1"/>
        <v>0</v>
      </c>
      <c r="E20" s="74"/>
      <c r="F20" s="74"/>
      <c r="G20" s="74"/>
      <c r="H20" s="74"/>
      <c r="I20" s="192"/>
      <c r="J20" s="192"/>
      <c r="K20" s="59"/>
      <c r="L20" s="59"/>
      <c r="M20" s="59"/>
      <c r="N20" s="59"/>
      <c r="O20" s="125"/>
    </row>
    <row r="21" spans="1:15" ht="12.75" customHeight="1">
      <c r="A21" s="125"/>
      <c r="B21" s="66" t="s">
        <v>26</v>
      </c>
      <c r="C21" s="46">
        <v>46</v>
      </c>
      <c r="D21" s="191">
        <f t="shared" si="1"/>
        <v>0</v>
      </c>
      <c r="E21" s="74"/>
      <c r="F21" s="74"/>
      <c r="G21" s="74"/>
      <c r="H21" s="74"/>
      <c r="I21" s="192"/>
      <c r="J21" s="192"/>
      <c r="K21" s="74"/>
      <c r="L21" s="192"/>
      <c r="M21" s="74"/>
      <c r="N21" s="74"/>
      <c r="O21" s="125"/>
    </row>
    <row r="22" spans="1:15" ht="10.5">
      <c r="A22" s="125"/>
      <c r="B22" s="42" t="s">
        <v>27</v>
      </c>
      <c r="C22" s="46">
        <v>47</v>
      </c>
      <c r="D22" s="191">
        <f t="shared" si="1"/>
        <v>0</v>
      </c>
      <c r="E22" s="193"/>
      <c r="F22" s="193"/>
      <c r="G22" s="193"/>
      <c r="H22" s="193"/>
      <c r="I22" s="192"/>
      <c r="J22" s="192"/>
      <c r="K22" s="74"/>
      <c r="L22" s="74"/>
      <c r="M22" s="74"/>
      <c r="N22" s="74"/>
      <c r="O22" s="125"/>
    </row>
    <row r="23" spans="1:15" ht="10.5">
      <c r="A23" s="125"/>
      <c r="B23" s="42" t="s">
        <v>28</v>
      </c>
      <c r="C23" s="46">
        <v>48</v>
      </c>
      <c r="D23" s="191">
        <f t="shared" si="1"/>
        <v>0</v>
      </c>
      <c r="E23" s="193"/>
      <c r="F23" s="193"/>
      <c r="G23" s="193"/>
      <c r="H23" s="193"/>
      <c r="I23" s="192"/>
      <c r="J23" s="192"/>
      <c r="K23" s="74"/>
      <c r="L23" s="74"/>
      <c r="M23" s="74"/>
      <c r="N23" s="74"/>
      <c r="O23" s="125"/>
    </row>
    <row r="24" spans="1:15" ht="21">
      <c r="A24" s="125"/>
      <c r="B24" s="44" t="s">
        <v>301</v>
      </c>
      <c r="C24" s="46">
        <v>49</v>
      </c>
      <c r="D24" s="191">
        <f t="shared" si="1"/>
        <v>0</v>
      </c>
      <c r="E24" s="193"/>
      <c r="F24" s="193"/>
      <c r="G24" s="193"/>
      <c r="H24" s="193"/>
      <c r="I24" s="192"/>
      <c r="J24" s="192"/>
      <c r="K24" s="74"/>
      <c r="L24" s="74"/>
      <c r="M24" s="74"/>
      <c r="N24" s="74"/>
      <c r="O24" s="125"/>
    </row>
    <row r="25" spans="1:15" ht="12" customHeight="1">
      <c r="A25" s="125"/>
      <c r="B25" s="66" t="s">
        <v>29</v>
      </c>
      <c r="C25" s="46">
        <v>50</v>
      </c>
      <c r="D25" s="191">
        <f t="shared" si="1"/>
        <v>0</v>
      </c>
      <c r="E25" s="74"/>
      <c r="F25" s="74"/>
      <c r="G25" s="74"/>
      <c r="H25" s="74"/>
      <c r="I25" s="192"/>
      <c r="J25" s="192"/>
      <c r="K25" s="74"/>
      <c r="L25" s="192"/>
      <c r="M25" s="74"/>
      <c r="N25" s="74"/>
      <c r="O25" s="125"/>
    </row>
    <row r="26" spans="1:15" ht="10.5">
      <c r="A26" s="125"/>
      <c r="B26" s="68" t="s">
        <v>30</v>
      </c>
      <c r="C26" s="46">
        <v>51</v>
      </c>
      <c r="D26" s="191">
        <f t="shared" si="1"/>
        <v>0</v>
      </c>
      <c r="E26" s="74"/>
      <c r="F26" s="74"/>
      <c r="G26" s="74"/>
      <c r="H26" s="74"/>
      <c r="I26" s="192"/>
      <c r="J26" s="192"/>
      <c r="K26" s="74"/>
      <c r="L26" s="74"/>
      <c r="M26" s="74"/>
      <c r="N26" s="74"/>
      <c r="O26" s="125"/>
    </row>
    <row r="27" spans="1:15" ht="24" customHeight="1">
      <c r="A27" s="125"/>
      <c r="B27" s="42" t="s">
        <v>216</v>
      </c>
      <c r="C27" s="46">
        <v>52</v>
      </c>
      <c r="D27" s="191">
        <f t="shared" si="1"/>
        <v>0</v>
      </c>
      <c r="E27" s="74"/>
      <c r="F27" s="74"/>
      <c r="G27" s="74"/>
      <c r="H27" s="74"/>
      <c r="I27" s="192"/>
      <c r="J27" s="192"/>
      <c r="K27" s="59" t="s">
        <v>18</v>
      </c>
      <c r="L27" s="59" t="s">
        <v>18</v>
      </c>
      <c r="M27" s="59" t="s">
        <v>18</v>
      </c>
      <c r="N27" s="74" t="s">
        <v>18</v>
      </c>
      <c r="O27" s="125"/>
    </row>
    <row r="28" spans="1:15" ht="21">
      <c r="A28" s="125"/>
      <c r="B28" s="42" t="s">
        <v>302</v>
      </c>
      <c r="C28" s="46">
        <v>53</v>
      </c>
      <c r="D28" s="191">
        <f t="shared" si="1"/>
        <v>0</v>
      </c>
      <c r="E28" s="74"/>
      <c r="F28" s="74"/>
      <c r="G28" s="74"/>
      <c r="H28" s="74"/>
      <c r="I28" s="192"/>
      <c r="J28" s="192"/>
      <c r="K28" s="74"/>
      <c r="L28" s="74"/>
      <c r="M28" s="74"/>
      <c r="N28" s="74"/>
      <c r="O28" s="125"/>
    </row>
    <row r="29" spans="1:15" ht="12" customHeight="1">
      <c r="A29" s="125"/>
      <c r="B29" s="42" t="s">
        <v>31</v>
      </c>
      <c r="C29" s="46">
        <v>54</v>
      </c>
      <c r="D29" s="191">
        <f t="shared" si="1"/>
        <v>0</v>
      </c>
      <c r="E29" s="74"/>
      <c r="F29" s="74"/>
      <c r="G29" s="74"/>
      <c r="H29" s="74"/>
      <c r="I29" s="192"/>
      <c r="J29" s="192"/>
      <c r="K29" s="74"/>
      <c r="L29" s="74"/>
      <c r="M29" s="74"/>
      <c r="N29" s="74"/>
      <c r="O29" s="125"/>
    </row>
    <row r="30" spans="1:15" ht="11.25">
      <c r="A30" s="125"/>
      <c r="B30" s="42" t="s">
        <v>32</v>
      </c>
      <c r="C30" s="46">
        <v>55</v>
      </c>
      <c r="D30" s="191">
        <f t="shared" si="1"/>
        <v>0</v>
      </c>
      <c r="E30" s="74"/>
      <c r="F30" s="74"/>
      <c r="G30" s="74"/>
      <c r="H30" s="74"/>
      <c r="I30" s="192"/>
      <c r="J30" s="192"/>
      <c r="K30" s="59"/>
      <c r="L30" s="59"/>
      <c r="M30" s="59"/>
      <c r="N30" s="59"/>
      <c r="O30" s="125"/>
    </row>
    <row r="31" spans="1:15" ht="24" customHeight="1">
      <c r="A31" s="125"/>
      <c r="B31" s="42" t="s">
        <v>303</v>
      </c>
      <c r="C31" s="46">
        <v>56</v>
      </c>
      <c r="D31" s="191">
        <f>SUM(D32:D34)</f>
        <v>0</v>
      </c>
      <c r="E31" s="191">
        <f aca="true" t="shared" si="2" ref="E31:N31">SUM(E32:E34)</f>
        <v>0</v>
      </c>
      <c r="F31" s="191">
        <f t="shared" si="2"/>
        <v>0</v>
      </c>
      <c r="G31" s="191">
        <f t="shared" si="2"/>
        <v>0</v>
      </c>
      <c r="H31" s="191">
        <f t="shared" si="2"/>
        <v>0</v>
      </c>
      <c r="I31" s="191">
        <f t="shared" si="2"/>
        <v>0</v>
      </c>
      <c r="J31" s="191">
        <f t="shared" si="2"/>
        <v>0</v>
      </c>
      <c r="K31" s="191">
        <f t="shared" si="2"/>
        <v>0</v>
      </c>
      <c r="L31" s="191">
        <f t="shared" si="2"/>
        <v>0</v>
      </c>
      <c r="M31" s="191">
        <f t="shared" si="2"/>
        <v>0</v>
      </c>
      <c r="N31" s="191">
        <f t="shared" si="2"/>
        <v>0</v>
      </c>
      <c r="O31" s="125"/>
    </row>
    <row r="32" spans="1:15" ht="21">
      <c r="A32" s="125"/>
      <c r="B32" s="44" t="s">
        <v>73</v>
      </c>
      <c r="C32" s="46">
        <v>57</v>
      </c>
      <c r="D32" s="191">
        <f t="shared" si="1"/>
        <v>0</v>
      </c>
      <c r="E32" s="74"/>
      <c r="F32" s="74"/>
      <c r="G32" s="74"/>
      <c r="H32" s="74"/>
      <c r="I32" s="192"/>
      <c r="J32" s="192"/>
      <c r="K32" s="74"/>
      <c r="L32" s="192"/>
      <c r="M32" s="74"/>
      <c r="N32" s="74"/>
      <c r="O32" s="125"/>
    </row>
    <row r="33" spans="1:15" ht="14.25" customHeight="1">
      <c r="A33" s="125"/>
      <c r="B33" s="44" t="s">
        <v>33</v>
      </c>
      <c r="C33" s="46">
        <v>58</v>
      </c>
      <c r="D33" s="191">
        <f t="shared" si="1"/>
        <v>0</v>
      </c>
      <c r="E33" s="74"/>
      <c r="F33" s="74"/>
      <c r="G33" s="74"/>
      <c r="H33" s="74"/>
      <c r="I33" s="192"/>
      <c r="J33" s="192"/>
      <c r="K33" s="74"/>
      <c r="L33" s="192"/>
      <c r="M33" s="74"/>
      <c r="N33" s="74"/>
      <c r="O33" s="125"/>
    </row>
    <row r="34" spans="1:15" ht="15.75" customHeight="1">
      <c r="A34" s="125"/>
      <c r="B34" s="44" t="s">
        <v>34</v>
      </c>
      <c r="C34" s="46">
        <v>59</v>
      </c>
      <c r="D34" s="191">
        <f t="shared" si="1"/>
        <v>0</v>
      </c>
      <c r="E34" s="74"/>
      <c r="F34" s="74"/>
      <c r="G34" s="74"/>
      <c r="H34" s="74"/>
      <c r="I34" s="192"/>
      <c r="J34" s="192"/>
      <c r="K34" s="74"/>
      <c r="L34" s="192"/>
      <c r="M34" s="74"/>
      <c r="N34" s="74"/>
      <c r="O34" s="125"/>
    </row>
    <row r="35" spans="1:15" ht="15" customHeight="1">
      <c r="A35" s="125"/>
      <c r="B35" s="42" t="s">
        <v>35</v>
      </c>
      <c r="C35" s="46">
        <v>60</v>
      </c>
      <c r="D35" s="191">
        <f t="shared" si="1"/>
        <v>0</v>
      </c>
      <c r="E35" s="74"/>
      <c r="F35" s="74"/>
      <c r="G35" s="74"/>
      <c r="H35" s="74"/>
      <c r="I35" s="74"/>
      <c r="J35" s="192"/>
      <c r="K35" s="74"/>
      <c r="L35" s="74"/>
      <c r="M35" s="74"/>
      <c r="N35" s="74"/>
      <c r="O35" s="125"/>
    </row>
    <row r="36" spans="1:15" ht="21">
      <c r="A36" s="125"/>
      <c r="B36" s="42" t="s">
        <v>304</v>
      </c>
      <c r="C36" s="46">
        <v>61</v>
      </c>
      <c r="D36" s="191">
        <f t="shared" si="1"/>
        <v>0</v>
      </c>
      <c r="E36" s="74"/>
      <c r="F36" s="74"/>
      <c r="G36" s="74"/>
      <c r="H36" s="74"/>
      <c r="I36" s="74"/>
      <c r="J36" s="192"/>
      <c r="K36" s="74"/>
      <c r="L36" s="74"/>
      <c r="M36" s="74"/>
      <c r="N36" s="74"/>
      <c r="O36" s="125"/>
    </row>
    <row r="37" spans="1:15" ht="10.5" hidden="1">
      <c r="A37" s="125"/>
      <c r="O37" s="125"/>
    </row>
    <row r="38" spans="1:15" s="58" customFormat="1" ht="6" hidden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</row>
  </sheetData>
  <sheetProtection password="D941" sheet="1" selectLockedCells="1"/>
  <mergeCells count="18">
    <mergeCell ref="B4:B6"/>
    <mergeCell ref="C4:C6"/>
    <mergeCell ref="K5:K6"/>
    <mergeCell ref="L5:L6"/>
    <mergeCell ref="I4:J4"/>
    <mergeCell ref="K4:L4"/>
    <mergeCell ref="E5:H5"/>
    <mergeCell ref="D5:D6"/>
    <mergeCell ref="A1:O1"/>
    <mergeCell ref="A38:O38"/>
    <mergeCell ref="A2:A37"/>
    <mergeCell ref="O2:O37"/>
    <mergeCell ref="D4:H4"/>
    <mergeCell ref="I5:I6"/>
    <mergeCell ref="M4:M6"/>
    <mergeCell ref="N4:N6"/>
    <mergeCell ref="B2:N2"/>
    <mergeCell ref="J5:J6"/>
  </mergeCells>
  <conditionalFormatting sqref="I13:N15 D13:G15 H13:H14 D16:N16">
    <cfRule type="expression" priority="13" dxfId="32" stopIfTrue="1">
      <formula>D$13&lt;SUM(D$14:D$16)</formula>
    </cfRule>
  </conditionalFormatting>
  <conditionalFormatting sqref="D19:N21">
    <cfRule type="expression" priority="12" dxfId="32" stopIfTrue="1">
      <formula>D$19&lt;SUM(D$20:D$21)</formula>
    </cfRule>
  </conditionalFormatting>
  <conditionalFormatting sqref="D23:N26">
    <cfRule type="expression" priority="11" dxfId="32" stopIfTrue="1">
      <formula>D$23&lt;SUM(D$24:D$26)</formula>
    </cfRule>
  </conditionalFormatting>
  <conditionalFormatting sqref="D31:N34">
    <cfRule type="expression" priority="10" dxfId="32" stopIfTrue="1">
      <formula>D$31&lt;&gt;SUM(D$32:D$34)</formula>
    </cfRule>
  </conditionalFormatting>
  <conditionalFormatting sqref="K8:L11 K13:L16 K18:L26 K28:L36">
    <cfRule type="expression" priority="8" dxfId="30" stopIfTrue="1">
      <formula>$K8&lt;$L8</formula>
    </cfRule>
  </conditionalFormatting>
  <conditionalFormatting sqref="D8:D36 I8:I36">
    <cfRule type="expression" priority="7" dxfId="30" stopIfTrue="1">
      <formula>AND($D8=0,$I8&lt;&gt;0)</formula>
    </cfRule>
  </conditionalFormatting>
  <conditionalFormatting sqref="D8:D36 J8:J36">
    <cfRule type="expression" priority="6" dxfId="30" stopIfTrue="1">
      <formula>AND($D8=0,$J8&lt;&gt;0)</formula>
    </cfRule>
  </conditionalFormatting>
  <conditionalFormatting sqref="D8:D11 D13:D16 D18:D26 D28:D36 K8:K11 K13:K16 K18:K26 K28:K36">
    <cfRule type="expression" priority="5" dxfId="30" stopIfTrue="1">
      <formula>AND($D8=0,$K8&lt;&gt;0)</formula>
    </cfRule>
  </conditionalFormatting>
  <conditionalFormatting sqref="D8:D11 D13:D16 D18:D26 D28:D36 L8:L11 L13:L16 L18:L26 L28:L36">
    <cfRule type="expression" priority="4" dxfId="30" stopIfTrue="1">
      <formula>AND($D8=0,$L8&lt;&gt;0)</formula>
    </cfRule>
  </conditionalFormatting>
  <conditionalFormatting sqref="D8:D11 D13:D16 D18:D26 D28:D36 M8:M11 M13:M16 M18:M26 M28:M36">
    <cfRule type="expression" priority="2" dxfId="30" stopIfTrue="1">
      <formula>AND($D8=0,$M8&lt;&gt;0)</formula>
    </cfRule>
  </conditionalFormatting>
  <conditionalFormatting sqref="D8:D11 D13:D16 D18:D26 D28:D36 N8:N11 N13:N16 N18:N26 N28:N36">
    <cfRule type="expression" priority="1" dxfId="30" stopIfTrue="1">
      <formula>AND($D8=0,$N8&lt;&gt;0)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N13:N16 N28:N36 N18:N26 N8:N11 D8:G36 I8:M36 H8:H14 H16:H36">
      <formula1>0</formula1>
    </dataValidation>
    <dataValidation operator="greaterThanOrEqual" allowBlank="1" showInputMessage="1" showErrorMessage="1" errorTitle="Ошибка" error="Введите целое неотрицательное число" sqref="N12 N27 N17"/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zoomScalePageLayoutView="0" workbookViewId="0" topLeftCell="B11">
      <selection activeCell="G19" sqref="G19:G20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4.00390625" style="7" hidden="1" customWidth="1"/>
    <col min="12" max="12" width="19.125" style="7" customWidth="1"/>
    <col min="13" max="16384" width="9.125" style="7" customWidth="1"/>
  </cols>
  <sheetData>
    <row r="1" spans="1:11" s="58" customFormat="1" ht="6" hidden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3" customFormat="1" ht="12.75">
      <c r="A2" s="125"/>
      <c r="B2" s="169" t="s">
        <v>36</v>
      </c>
      <c r="C2" s="169"/>
      <c r="D2" s="169"/>
      <c r="E2" s="169"/>
      <c r="F2" s="169"/>
      <c r="G2" s="169"/>
      <c r="H2" s="169"/>
      <c r="I2" s="169"/>
      <c r="J2" s="169"/>
      <c r="K2" s="125"/>
    </row>
    <row r="3" spans="1:11" s="3" customFormat="1" ht="10.5">
      <c r="A3" s="125"/>
      <c r="B3" s="1"/>
      <c r="C3" s="1"/>
      <c r="D3" s="1"/>
      <c r="E3" s="1"/>
      <c r="F3" s="1"/>
      <c r="H3" s="4"/>
      <c r="J3" s="23" t="s">
        <v>37</v>
      </c>
      <c r="K3" s="125"/>
    </row>
    <row r="4" spans="1:11" ht="10.5">
      <c r="A4" s="125"/>
      <c r="B4" s="166" t="s">
        <v>38</v>
      </c>
      <c r="C4" s="166" t="s">
        <v>0</v>
      </c>
      <c r="D4" s="166" t="s">
        <v>39</v>
      </c>
      <c r="E4" s="166"/>
      <c r="F4" s="166"/>
      <c r="G4" s="166"/>
      <c r="H4" s="166" t="s">
        <v>42</v>
      </c>
      <c r="I4" s="166" t="s">
        <v>218</v>
      </c>
      <c r="J4" s="166" t="s">
        <v>306</v>
      </c>
      <c r="K4" s="125"/>
    </row>
    <row r="5" spans="1:11" ht="22.5" customHeight="1">
      <c r="A5" s="125"/>
      <c r="B5" s="166"/>
      <c r="C5" s="166"/>
      <c r="D5" s="166" t="s">
        <v>3</v>
      </c>
      <c r="E5" s="166" t="s">
        <v>40</v>
      </c>
      <c r="F5" s="166" t="s">
        <v>247</v>
      </c>
      <c r="G5" s="166"/>
      <c r="H5" s="166"/>
      <c r="I5" s="166"/>
      <c r="J5" s="166"/>
      <c r="K5" s="125"/>
    </row>
    <row r="6" spans="1:11" ht="42">
      <c r="A6" s="125"/>
      <c r="B6" s="166"/>
      <c r="C6" s="166"/>
      <c r="D6" s="166"/>
      <c r="E6" s="166"/>
      <c r="F6" s="11" t="s">
        <v>305</v>
      </c>
      <c r="G6" s="11" t="s">
        <v>41</v>
      </c>
      <c r="H6" s="166"/>
      <c r="I6" s="166"/>
      <c r="J6" s="166"/>
      <c r="K6" s="125"/>
    </row>
    <row r="7" spans="1:11" ht="10.5">
      <c r="A7" s="125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5"/>
    </row>
    <row r="8" spans="1:11" s="49" customFormat="1" ht="21.75" customHeight="1">
      <c r="A8" s="125"/>
      <c r="B8" s="48" t="s">
        <v>309</v>
      </c>
      <c r="C8" s="37">
        <v>62</v>
      </c>
      <c r="D8" s="31">
        <f aca="true" t="shared" si="0" ref="D8:J8">SUM(D9:D15)</f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125"/>
    </row>
    <row r="9" spans="1:12" s="50" customFormat="1" ht="21.75" customHeight="1">
      <c r="A9" s="125"/>
      <c r="B9" s="47" t="s">
        <v>310</v>
      </c>
      <c r="C9" s="37">
        <v>63</v>
      </c>
      <c r="D9" s="31">
        <f aca="true" t="shared" si="1" ref="D9:D15">SUM(E9:G9)</f>
        <v>0</v>
      </c>
      <c r="E9" s="80"/>
      <c r="F9" s="80"/>
      <c r="G9" s="80"/>
      <c r="H9" s="80"/>
      <c r="I9" s="31">
        <f aca="true" t="shared" si="2" ref="I9:I15">D9+H9</f>
        <v>0</v>
      </c>
      <c r="J9" s="80"/>
      <c r="K9" s="125"/>
      <c r="L9" s="62"/>
    </row>
    <row r="10" spans="1:11" s="49" customFormat="1" ht="21.75" customHeight="1">
      <c r="A10" s="125"/>
      <c r="B10" s="47" t="s">
        <v>43</v>
      </c>
      <c r="C10" s="37">
        <v>64</v>
      </c>
      <c r="D10" s="31">
        <f t="shared" si="1"/>
        <v>0</v>
      </c>
      <c r="E10" s="80"/>
      <c r="F10" s="80"/>
      <c r="G10" s="80"/>
      <c r="H10" s="80"/>
      <c r="I10" s="31">
        <f t="shared" si="2"/>
        <v>0</v>
      </c>
      <c r="J10" s="80"/>
      <c r="K10" s="125"/>
    </row>
    <row r="11" spans="1:11" s="49" customFormat="1" ht="21.75" customHeight="1">
      <c r="A11" s="125"/>
      <c r="B11" s="47" t="s">
        <v>44</v>
      </c>
      <c r="C11" s="37">
        <v>65</v>
      </c>
      <c r="D11" s="31">
        <f t="shared" si="1"/>
        <v>0</v>
      </c>
      <c r="E11" s="80"/>
      <c r="F11" s="80"/>
      <c r="G11" s="80"/>
      <c r="H11" s="80"/>
      <c r="I11" s="31">
        <f t="shared" si="2"/>
        <v>0</v>
      </c>
      <c r="J11" s="80"/>
      <c r="K11" s="125"/>
    </row>
    <row r="12" spans="1:11" s="49" customFormat="1" ht="21.75" customHeight="1">
      <c r="A12" s="125"/>
      <c r="B12" s="47" t="s">
        <v>45</v>
      </c>
      <c r="C12" s="37">
        <v>66</v>
      </c>
      <c r="D12" s="31">
        <f t="shared" si="1"/>
        <v>0</v>
      </c>
      <c r="E12" s="80"/>
      <c r="F12" s="80"/>
      <c r="G12" s="80"/>
      <c r="H12" s="80"/>
      <c r="I12" s="31">
        <f t="shared" si="2"/>
        <v>0</v>
      </c>
      <c r="J12" s="80"/>
      <c r="K12" s="125"/>
    </row>
    <row r="13" spans="1:11" s="49" customFormat="1" ht="21.75" customHeight="1">
      <c r="A13" s="125"/>
      <c r="B13" s="47" t="s">
        <v>311</v>
      </c>
      <c r="C13" s="37">
        <v>67</v>
      </c>
      <c r="D13" s="31">
        <f t="shared" si="1"/>
        <v>0</v>
      </c>
      <c r="E13" s="80"/>
      <c r="F13" s="80"/>
      <c r="G13" s="80"/>
      <c r="H13" s="80"/>
      <c r="I13" s="31">
        <f t="shared" si="2"/>
        <v>0</v>
      </c>
      <c r="J13" s="80"/>
      <c r="K13" s="125"/>
    </row>
    <row r="14" spans="1:11" s="49" customFormat="1" ht="21.75" customHeight="1">
      <c r="A14" s="125"/>
      <c r="B14" s="47" t="s">
        <v>248</v>
      </c>
      <c r="C14" s="37">
        <v>68</v>
      </c>
      <c r="D14" s="31">
        <f t="shared" si="1"/>
        <v>0</v>
      </c>
      <c r="E14" s="80"/>
      <c r="F14" s="80"/>
      <c r="G14" s="80"/>
      <c r="H14" s="80"/>
      <c r="I14" s="31">
        <f t="shared" si="2"/>
        <v>0</v>
      </c>
      <c r="J14" s="80"/>
      <c r="K14" s="125"/>
    </row>
    <row r="15" spans="1:11" s="49" customFormat="1" ht="21.75" customHeight="1">
      <c r="A15" s="125"/>
      <c r="B15" s="47" t="s">
        <v>4</v>
      </c>
      <c r="C15" s="37">
        <v>69</v>
      </c>
      <c r="D15" s="31">
        <f t="shared" si="1"/>
        <v>0</v>
      </c>
      <c r="E15" s="80"/>
      <c r="F15" s="80"/>
      <c r="G15" s="80"/>
      <c r="H15" s="80"/>
      <c r="I15" s="31">
        <f t="shared" si="2"/>
        <v>0</v>
      </c>
      <c r="J15" s="80"/>
      <c r="K15" s="125"/>
    </row>
    <row r="16" spans="1:11" ht="10.5">
      <c r="A16" s="125"/>
      <c r="B16" s="14"/>
      <c r="C16" s="15"/>
      <c r="D16" s="16"/>
      <c r="E16" s="17"/>
      <c r="F16" s="17"/>
      <c r="G16" s="17"/>
      <c r="H16" s="16"/>
      <c r="I16" s="16"/>
      <c r="K16" s="125"/>
    </row>
    <row r="17" spans="1:11" ht="10.5">
      <c r="A17" s="125"/>
      <c r="B17" s="18" t="s">
        <v>46</v>
      </c>
      <c r="C17" s="19"/>
      <c r="D17" s="20"/>
      <c r="E17" s="20"/>
      <c r="F17" s="20"/>
      <c r="G17" s="20"/>
      <c r="H17" s="21"/>
      <c r="I17" s="21"/>
      <c r="K17" s="125"/>
    </row>
    <row r="18" spans="1:11" ht="10.5">
      <c r="A18" s="125"/>
      <c r="B18" s="177"/>
      <c r="C18" s="177"/>
      <c r="D18" s="177"/>
      <c r="E18" s="177"/>
      <c r="F18" s="177"/>
      <c r="G18" s="20"/>
      <c r="H18" s="21"/>
      <c r="I18" s="21"/>
      <c r="K18" s="125"/>
    </row>
    <row r="19" spans="1:11" ht="21.75" customHeight="1">
      <c r="A19" s="125"/>
      <c r="B19" s="176" t="s">
        <v>307</v>
      </c>
      <c r="C19" s="176"/>
      <c r="D19" s="176"/>
      <c r="E19" s="176"/>
      <c r="F19" s="176"/>
      <c r="G19" s="81"/>
      <c r="H19" s="22" t="s">
        <v>233</v>
      </c>
      <c r="K19" s="125"/>
    </row>
    <row r="20" spans="1:11" ht="21.75" customHeight="1">
      <c r="A20" s="125"/>
      <c r="B20" s="176" t="s">
        <v>308</v>
      </c>
      <c r="C20" s="176"/>
      <c r="D20" s="176"/>
      <c r="E20" s="176"/>
      <c r="F20" s="176"/>
      <c r="G20" s="82"/>
      <c r="H20" s="22" t="s">
        <v>233</v>
      </c>
      <c r="K20" s="125"/>
    </row>
    <row r="21" spans="1:11" ht="10.5" hidden="1">
      <c r="A21" s="125"/>
      <c r="K21" s="125"/>
    </row>
    <row r="22" spans="1:11" s="58" customFormat="1" ht="6" hidden="1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</row>
  </sheetData>
  <sheetProtection password="D941" sheet="1" objects="1" scenarios="1" selectLockedCells="1"/>
  <mergeCells count="17">
    <mergeCell ref="C4:C6"/>
    <mergeCell ref="D4:G4"/>
    <mergeCell ref="H4:H6"/>
    <mergeCell ref="I4:I6"/>
    <mergeCell ref="D5:D6"/>
    <mergeCell ref="E5:E6"/>
    <mergeCell ref="F5:G5"/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</mergeCells>
  <conditionalFormatting sqref="I8:J15">
    <cfRule type="expression" priority="3" dxfId="33" stopIfTrue="1">
      <formula>$I8&lt;$J8</formula>
    </cfRule>
  </conditionalFormatting>
  <conditionalFormatting sqref="D8:J15">
    <cfRule type="expression" priority="2" dxfId="32" stopIfTrue="1">
      <formula>D$8&lt;&gt;SUM(D$9:D$15)</formula>
    </cfRule>
  </conditionalFormatting>
  <conditionalFormatting sqref="D8:G15">
    <cfRule type="expression" priority="1" dxfId="30" stopIfTrue="1">
      <formula>$D8&lt;&gt;SUM($E8:$G8)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E9:H15 G19:G20 J9:J14">
      <formula1>OR(E9=ROUND(E9,1),E9=INT(E9))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zoomScalePageLayoutView="0" workbookViewId="0" topLeftCell="B1">
      <pane ySplit="6" topLeftCell="A127" activePane="bottomLeft" state="frozen"/>
      <selection pane="topLeft" activeCell="I2" sqref="I2:I23"/>
      <selection pane="bottomLeft" activeCell="D8" sqref="D8:F139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5.375" style="7" hidden="1" customWidth="1"/>
    <col min="8" max="8" width="5.00390625" style="7" hidden="1" customWidth="1"/>
    <col min="9" max="9" width="4.875" style="7" hidden="1" customWidth="1"/>
    <col min="10" max="16384" width="9.125" style="7" customWidth="1"/>
  </cols>
  <sheetData>
    <row r="1" spans="1:9" s="58" customFormat="1" ht="6" hidden="1">
      <c r="A1" s="163"/>
      <c r="B1" s="163"/>
      <c r="C1" s="163"/>
      <c r="D1" s="163"/>
      <c r="E1" s="163"/>
      <c r="F1" s="163"/>
      <c r="G1" s="163"/>
      <c r="H1" s="163"/>
      <c r="I1" s="163"/>
    </row>
    <row r="2" spans="1:9" s="3" customFormat="1" ht="15" customHeight="1">
      <c r="A2" s="125"/>
      <c r="B2" s="178" t="s">
        <v>219</v>
      </c>
      <c r="C2" s="178"/>
      <c r="D2" s="178"/>
      <c r="E2" s="178"/>
      <c r="F2" s="178"/>
      <c r="I2" s="125"/>
    </row>
    <row r="3" spans="1:9" s="3" customFormat="1" ht="10.5">
      <c r="A3" s="125"/>
      <c r="B3" s="1"/>
      <c r="C3" s="1"/>
      <c r="D3" s="1"/>
      <c r="E3" s="1"/>
      <c r="F3" s="23" t="s">
        <v>1</v>
      </c>
      <c r="I3" s="125"/>
    </row>
    <row r="4" spans="1:9" ht="19.5" customHeight="1">
      <c r="A4" s="125"/>
      <c r="B4" s="166" t="s">
        <v>47</v>
      </c>
      <c r="C4" s="166" t="s">
        <v>0</v>
      </c>
      <c r="D4" s="166" t="s">
        <v>15</v>
      </c>
      <c r="E4" s="166"/>
      <c r="F4" s="166" t="s">
        <v>48</v>
      </c>
      <c r="G4" s="170" t="s">
        <v>255</v>
      </c>
      <c r="H4" s="170" t="s">
        <v>256</v>
      </c>
      <c r="I4" s="125"/>
    </row>
    <row r="5" spans="1:9" ht="19.5" customHeight="1">
      <c r="A5" s="125"/>
      <c r="B5" s="166"/>
      <c r="C5" s="166"/>
      <c r="D5" s="11" t="s">
        <v>3</v>
      </c>
      <c r="E5" s="11" t="s">
        <v>249</v>
      </c>
      <c r="F5" s="166"/>
      <c r="G5" s="171"/>
      <c r="H5" s="171"/>
      <c r="I5" s="125"/>
    </row>
    <row r="6" spans="1:9" ht="12" customHeight="1">
      <c r="A6" s="125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72"/>
      <c r="H6" s="172"/>
      <c r="I6" s="125"/>
    </row>
    <row r="7" spans="1:9" ht="21">
      <c r="A7" s="125"/>
      <c r="B7" s="39" t="s">
        <v>312</v>
      </c>
      <c r="C7" s="54">
        <v>72</v>
      </c>
      <c r="D7" s="55">
        <f>SUM(D8:D134,D139)</f>
        <v>0</v>
      </c>
      <c r="E7" s="55">
        <f>SUM(E8:E134,E139)</f>
        <v>0</v>
      </c>
      <c r="F7" s="55">
        <f>SUM(F8:F134,F139)</f>
        <v>0</v>
      </c>
      <c r="G7" s="56">
        <f>Раздел2!E9</f>
        <v>0</v>
      </c>
      <c r="H7" s="56">
        <f>Раздел2!L9</f>
        <v>0</v>
      </c>
      <c r="I7" s="125"/>
    </row>
    <row r="8" spans="1:9" s="3" customFormat="1" ht="24" customHeight="1">
      <c r="A8" s="125"/>
      <c r="B8" s="40" t="s">
        <v>220</v>
      </c>
      <c r="C8" s="54">
        <v>73</v>
      </c>
      <c r="D8" s="79"/>
      <c r="E8" s="79"/>
      <c r="F8" s="79"/>
      <c r="I8" s="125"/>
    </row>
    <row r="9" spans="1:9" s="3" customFormat="1" ht="12" customHeight="1">
      <c r="A9" s="125"/>
      <c r="B9" s="40" t="s">
        <v>76</v>
      </c>
      <c r="C9" s="54">
        <v>74</v>
      </c>
      <c r="D9" s="79"/>
      <c r="E9" s="79"/>
      <c r="F9" s="79"/>
      <c r="I9" s="125"/>
    </row>
    <row r="10" spans="1:9" ht="12" customHeight="1">
      <c r="A10" s="125"/>
      <c r="B10" s="40" t="s">
        <v>77</v>
      </c>
      <c r="C10" s="54">
        <v>75</v>
      </c>
      <c r="D10" s="79"/>
      <c r="E10" s="79"/>
      <c r="F10" s="79"/>
      <c r="I10" s="125"/>
    </row>
    <row r="11" spans="1:9" ht="12" customHeight="1">
      <c r="A11" s="125"/>
      <c r="B11" s="40" t="s">
        <v>78</v>
      </c>
      <c r="C11" s="54">
        <v>76</v>
      </c>
      <c r="D11" s="79"/>
      <c r="E11" s="79"/>
      <c r="F11" s="79"/>
      <c r="I11" s="125"/>
    </row>
    <row r="12" spans="1:9" ht="12" customHeight="1">
      <c r="A12" s="125"/>
      <c r="B12" s="40" t="s">
        <v>79</v>
      </c>
      <c r="C12" s="54">
        <v>77</v>
      </c>
      <c r="D12" s="79"/>
      <c r="E12" s="79"/>
      <c r="F12" s="79"/>
      <c r="I12" s="125"/>
    </row>
    <row r="13" spans="1:9" ht="12" customHeight="1">
      <c r="A13" s="125"/>
      <c r="B13" s="40" t="s">
        <v>80</v>
      </c>
      <c r="C13" s="54">
        <v>78</v>
      </c>
      <c r="D13" s="79"/>
      <c r="E13" s="79"/>
      <c r="F13" s="79"/>
      <c r="I13" s="125"/>
    </row>
    <row r="14" spans="1:9" ht="12" customHeight="1">
      <c r="A14" s="125"/>
      <c r="B14" s="40" t="s">
        <v>81</v>
      </c>
      <c r="C14" s="54">
        <v>79</v>
      </c>
      <c r="D14" s="79"/>
      <c r="E14" s="79"/>
      <c r="F14" s="79"/>
      <c r="I14" s="125"/>
    </row>
    <row r="15" spans="1:9" ht="12" customHeight="1">
      <c r="A15" s="125"/>
      <c r="B15" s="40" t="s">
        <v>82</v>
      </c>
      <c r="C15" s="54">
        <v>80</v>
      </c>
      <c r="D15" s="79"/>
      <c r="E15" s="79"/>
      <c r="F15" s="79"/>
      <c r="I15" s="125"/>
    </row>
    <row r="16" spans="1:9" ht="12" customHeight="1">
      <c r="A16" s="125"/>
      <c r="B16" s="40" t="s">
        <v>83</v>
      </c>
      <c r="C16" s="54">
        <v>81</v>
      </c>
      <c r="D16" s="79"/>
      <c r="E16" s="83"/>
      <c r="F16" s="84"/>
      <c r="I16" s="125"/>
    </row>
    <row r="17" spans="1:9" ht="12" customHeight="1">
      <c r="A17" s="125"/>
      <c r="B17" s="40" t="s">
        <v>84</v>
      </c>
      <c r="C17" s="54">
        <v>82</v>
      </c>
      <c r="D17" s="79"/>
      <c r="E17" s="83"/>
      <c r="F17" s="84"/>
      <c r="I17" s="125"/>
    </row>
    <row r="18" spans="1:9" ht="12" customHeight="1">
      <c r="A18" s="125"/>
      <c r="B18" s="40" t="s">
        <v>85</v>
      </c>
      <c r="C18" s="54">
        <v>83</v>
      </c>
      <c r="D18" s="79"/>
      <c r="E18" s="83"/>
      <c r="F18" s="84"/>
      <c r="I18" s="125"/>
    </row>
    <row r="19" spans="1:9" ht="12" customHeight="1">
      <c r="A19" s="125"/>
      <c r="B19" s="40" t="s">
        <v>86</v>
      </c>
      <c r="C19" s="54">
        <v>84</v>
      </c>
      <c r="D19" s="79"/>
      <c r="E19" s="83"/>
      <c r="F19" s="84"/>
      <c r="I19" s="125"/>
    </row>
    <row r="20" spans="1:9" ht="12" customHeight="1">
      <c r="A20" s="125"/>
      <c r="B20" s="40" t="s">
        <v>87</v>
      </c>
      <c r="C20" s="54">
        <v>85</v>
      </c>
      <c r="D20" s="79"/>
      <c r="E20" s="83"/>
      <c r="F20" s="84"/>
      <c r="I20" s="125"/>
    </row>
    <row r="21" spans="1:9" ht="12" customHeight="1">
      <c r="A21" s="125"/>
      <c r="B21" s="40" t="s">
        <v>88</v>
      </c>
      <c r="C21" s="54">
        <v>86</v>
      </c>
      <c r="D21" s="79"/>
      <c r="E21" s="83"/>
      <c r="F21" s="84"/>
      <c r="I21" s="125"/>
    </row>
    <row r="22" spans="1:9" ht="12" customHeight="1">
      <c r="A22" s="125"/>
      <c r="B22" s="40" t="s">
        <v>89</v>
      </c>
      <c r="C22" s="54">
        <v>87</v>
      </c>
      <c r="D22" s="79"/>
      <c r="E22" s="83"/>
      <c r="F22" s="84"/>
      <c r="I22" s="125"/>
    </row>
    <row r="23" spans="1:9" ht="12" customHeight="1">
      <c r="A23" s="125"/>
      <c r="B23" s="40" t="s">
        <v>90</v>
      </c>
      <c r="C23" s="54">
        <v>88</v>
      </c>
      <c r="D23" s="79"/>
      <c r="E23" s="83"/>
      <c r="F23" s="84"/>
      <c r="I23" s="125"/>
    </row>
    <row r="24" spans="1:9" ht="12" customHeight="1">
      <c r="A24" s="125"/>
      <c r="B24" s="40" t="s">
        <v>91</v>
      </c>
      <c r="C24" s="54">
        <v>89</v>
      </c>
      <c r="D24" s="79"/>
      <c r="E24" s="83"/>
      <c r="F24" s="84"/>
      <c r="I24" s="125"/>
    </row>
    <row r="25" spans="1:9" ht="12" customHeight="1">
      <c r="A25" s="125"/>
      <c r="B25" s="40" t="s">
        <v>92</v>
      </c>
      <c r="C25" s="54">
        <v>90</v>
      </c>
      <c r="D25" s="79"/>
      <c r="E25" s="83"/>
      <c r="F25" s="84"/>
      <c r="I25" s="125"/>
    </row>
    <row r="26" spans="1:9" ht="12" customHeight="1">
      <c r="A26" s="125"/>
      <c r="B26" s="40" t="s">
        <v>93</v>
      </c>
      <c r="C26" s="54">
        <v>91</v>
      </c>
      <c r="D26" s="79"/>
      <c r="E26" s="83"/>
      <c r="F26" s="84"/>
      <c r="I26" s="125"/>
    </row>
    <row r="27" spans="1:9" ht="12" customHeight="1">
      <c r="A27" s="125"/>
      <c r="B27" s="40" t="s">
        <v>94</v>
      </c>
      <c r="C27" s="54">
        <v>92</v>
      </c>
      <c r="D27" s="79"/>
      <c r="E27" s="83"/>
      <c r="F27" s="84"/>
      <c r="I27" s="125"/>
    </row>
    <row r="28" spans="1:9" ht="12" customHeight="1">
      <c r="A28" s="125"/>
      <c r="B28" s="40" t="s">
        <v>95</v>
      </c>
      <c r="C28" s="54">
        <v>93</v>
      </c>
      <c r="D28" s="79"/>
      <c r="E28" s="83"/>
      <c r="F28" s="84"/>
      <c r="I28" s="125"/>
    </row>
    <row r="29" spans="1:9" ht="12" customHeight="1">
      <c r="A29" s="125"/>
      <c r="B29" s="40" t="s">
        <v>96</v>
      </c>
      <c r="C29" s="54">
        <v>94</v>
      </c>
      <c r="D29" s="79"/>
      <c r="E29" s="83"/>
      <c r="F29" s="84"/>
      <c r="I29" s="125"/>
    </row>
    <row r="30" spans="1:9" ht="12" customHeight="1">
      <c r="A30" s="125"/>
      <c r="B30" s="40" t="s">
        <v>98</v>
      </c>
      <c r="C30" s="54">
        <v>95</v>
      </c>
      <c r="D30" s="79"/>
      <c r="E30" s="83"/>
      <c r="F30" s="84"/>
      <c r="I30" s="125"/>
    </row>
    <row r="31" spans="1:9" ht="12" customHeight="1">
      <c r="A31" s="125"/>
      <c r="B31" s="40" t="s">
        <v>99</v>
      </c>
      <c r="C31" s="54">
        <v>96</v>
      </c>
      <c r="D31" s="79"/>
      <c r="E31" s="83"/>
      <c r="F31" s="84"/>
      <c r="I31" s="125"/>
    </row>
    <row r="32" spans="1:9" ht="12" customHeight="1">
      <c r="A32" s="125"/>
      <c r="B32" s="40" t="s">
        <v>100</v>
      </c>
      <c r="C32" s="54">
        <v>97</v>
      </c>
      <c r="D32" s="79"/>
      <c r="E32" s="83"/>
      <c r="F32" s="84"/>
      <c r="I32" s="125"/>
    </row>
    <row r="33" spans="1:9" ht="12" customHeight="1">
      <c r="A33" s="125"/>
      <c r="B33" s="40" t="s">
        <v>97</v>
      </c>
      <c r="C33" s="54">
        <v>98</v>
      </c>
      <c r="D33" s="79"/>
      <c r="E33" s="83"/>
      <c r="F33" s="84"/>
      <c r="I33" s="125"/>
    </row>
    <row r="34" spans="1:9" ht="12" customHeight="1">
      <c r="A34" s="125"/>
      <c r="B34" s="40" t="s">
        <v>101</v>
      </c>
      <c r="C34" s="54">
        <v>99</v>
      </c>
      <c r="D34" s="79"/>
      <c r="E34" s="83"/>
      <c r="F34" s="84"/>
      <c r="I34" s="125"/>
    </row>
    <row r="35" spans="1:9" ht="12" customHeight="1">
      <c r="A35" s="125"/>
      <c r="B35" s="40" t="s">
        <v>102</v>
      </c>
      <c r="C35" s="54">
        <v>100</v>
      </c>
      <c r="D35" s="79"/>
      <c r="E35" s="83"/>
      <c r="F35" s="84"/>
      <c r="I35" s="125"/>
    </row>
    <row r="36" spans="1:9" ht="12" customHeight="1">
      <c r="A36" s="125"/>
      <c r="B36" s="40" t="s">
        <v>103</v>
      </c>
      <c r="C36" s="54">
        <v>101</v>
      </c>
      <c r="D36" s="79"/>
      <c r="E36" s="83"/>
      <c r="F36" s="84"/>
      <c r="I36" s="125"/>
    </row>
    <row r="37" spans="1:9" ht="12" customHeight="1">
      <c r="A37" s="125"/>
      <c r="B37" s="40" t="s">
        <v>104</v>
      </c>
      <c r="C37" s="54">
        <v>102</v>
      </c>
      <c r="D37" s="79"/>
      <c r="E37" s="83"/>
      <c r="F37" s="84"/>
      <c r="I37" s="125"/>
    </row>
    <row r="38" spans="1:9" ht="12" customHeight="1">
      <c r="A38" s="125"/>
      <c r="B38" s="40" t="s">
        <v>105</v>
      </c>
      <c r="C38" s="54">
        <v>103</v>
      </c>
      <c r="D38" s="79"/>
      <c r="E38" s="83"/>
      <c r="F38" s="84"/>
      <c r="I38" s="125"/>
    </row>
    <row r="39" spans="1:9" ht="12" customHeight="1">
      <c r="A39" s="125"/>
      <c r="B39" s="40" t="s">
        <v>106</v>
      </c>
      <c r="C39" s="54">
        <v>104</v>
      </c>
      <c r="D39" s="79"/>
      <c r="E39" s="83"/>
      <c r="F39" s="84"/>
      <c r="I39" s="125"/>
    </row>
    <row r="40" spans="1:9" ht="12" customHeight="1">
      <c r="A40" s="125"/>
      <c r="B40" s="40" t="s">
        <v>107</v>
      </c>
      <c r="C40" s="54">
        <v>105</v>
      </c>
      <c r="D40" s="79"/>
      <c r="E40" s="83"/>
      <c r="F40" s="84"/>
      <c r="I40" s="125"/>
    </row>
    <row r="41" spans="1:9" ht="12" customHeight="1">
      <c r="A41" s="125"/>
      <c r="B41" s="40" t="s">
        <v>108</v>
      </c>
      <c r="C41" s="54">
        <v>106</v>
      </c>
      <c r="D41" s="79"/>
      <c r="E41" s="83"/>
      <c r="F41" s="84"/>
      <c r="I41" s="125"/>
    </row>
    <row r="42" spans="1:9" ht="12" customHeight="1">
      <c r="A42" s="125"/>
      <c r="B42" s="40" t="s">
        <v>109</v>
      </c>
      <c r="C42" s="54">
        <v>107</v>
      </c>
      <c r="D42" s="79"/>
      <c r="E42" s="83"/>
      <c r="F42" s="84"/>
      <c r="I42" s="125"/>
    </row>
    <row r="43" spans="1:9" ht="12" customHeight="1">
      <c r="A43" s="125"/>
      <c r="B43" s="40" t="s">
        <v>110</v>
      </c>
      <c r="C43" s="54">
        <v>108</v>
      </c>
      <c r="D43" s="79"/>
      <c r="E43" s="83"/>
      <c r="F43" s="84"/>
      <c r="I43" s="125"/>
    </row>
    <row r="44" spans="1:9" ht="12" customHeight="1">
      <c r="A44" s="125"/>
      <c r="B44" s="40" t="s">
        <v>313</v>
      </c>
      <c r="C44" s="54">
        <v>109</v>
      </c>
      <c r="D44" s="79"/>
      <c r="E44" s="83"/>
      <c r="F44" s="84"/>
      <c r="I44" s="125"/>
    </row>
    <row r="45" spans="1:9" ht="12" customHeight="1">
      <c r="A45" s="125"/>
      <c r="B45" s="40" t="s">
        <v>111</v>
      </c>
      <c r="C45" s="54">
        <v>110</v>
      </c>
      <c r="D45" s="79"/>
      <c r="E45" s="83"/>
      <c r="F45" s="84"/>
      <c r="I45" s="125"/>
    </row>
    <row r="46" spans="1:9" ht="12" customHeight="1">
      <c r="A46" s="125"/>
      <c r="B46" s="40" t="s">
        <v>112</v>
      </c>
      <c r="C46" s="54">
        <v>111</v>
      </c>
      <c r="D46" s="79"/>
      <c r="E46" s="83"/>
      <c r="F46" s="84"/>
      <c r="I46" s="125"/>
    </row>
    <row r="47" spans="1:9" ht="12" customHeight="1">
      <c r="A47" s="125"/>
      <c r="B47" s="40" t="s">
        <v>113</v>
      </c>
      <c r="C47" s="54">
        <v>112</v>
      </c>
      <c r="D47" s="79"/>
      <c r="E47" s="83"/>
      <c r="F47" s="84"/>
      <c r="I47" s="125"/>
    </row>
    <row r="48" spans="1:9" ht="12" customHeight="1">
      <c r="A48" s="125"/>
      <c r="B48" s="40" t="s">
        <v>114</v>
      </c>
      <c r="C48" s="54">
        <v>113</v>
      </c>
      <c r="D48" s="79"/>
      <c r="E48" s="83"/>
      <c r="F48" s="84"/>
      <c r="I48" s="125"/>
    </row>
    <row r="49" spans="1:9" ht="12" customHeight="1">
      <c r="A49" s="125"/>
      <c r="B49" s="40" t="s">
        <v>115</v>
      </c>
      <c r="C49" s="54">
        <v>114</v>
      </c>
      <c r="D49" s="79"/>
      <c r="E49" s="83"/>
      <c r="F49" s="84"/>
      <c r="I49" s="125"/>
    </row>
    <row r="50" spans="1:9" ht="12" customHeight="1">
      <c r="A50" s="125"/>
      <c r="B50" s="40" t="s">
        <v>116</v>
      </c>
      <c r="C50" s="54">
        <v>115</v>
      </c>
      <c r="D50" s="79"/>
      <c r="E50" s="83"/>
      <c r="F50" s="84"/>
      <c r="I50" s="125"/>
    </row>
    <row r="51" spans="1:9" ht="12" customHeight="1">
      <c r="A51" s="125"/>
      <c r="B51" s="40" t="s">
        <v>314</v>
      </c>
      <c r="C51" s="54">
        <v>116</v>
      </c>
      <c r="D51" s="79"/>
      <c r="E51" s="83"/>
      <c r="F51" s="84"/>
      <c r="I51" s="125"/>
    </row>
    <row r="52" spans="1:9" ht="12" customHeight="1">
      <c r="A52" s="125"/>
      <c r="B52" s="40" t="s">
        <v>117</v>
      </c>
      <c r="C52" s="54">
        <v>117</v>
      </c>
      <c r="D52" s="79"/>
      <c r="E52" s="83"/>
      <c r="F52" s="84"/>
      <c r="I52" s="125"/>
    </row>
    <row r="53" spans="1:9" ht="12" customHeight="1">
      <c r="A53" s="125"/>
      <c r="B53" s="40" t="s">
        <v>118</v>
      </c>
      <c r="C53" s="54">
        <v>118</v>
      </c>
      <c r="D53" s="79"/>
      <c r="E53" s="83"/>
      <c r="F53" s="84"/>
      <c r="I53" s="125"/>
    </row>
    <row r="54" spans="1:9" ht="12" customHeight="1">
      <c r="A54" s="125"/>
      <c r="B54" s="40" t="s">
        <v>119</v>
      </c>
      <c r="C54" s="54">
        <v>119</v>
      </c>
      <c r="D54" s="79"/>
      <c r="E54" s="83"/>
      <c r="F54" s="84"/>
      <c r="I54" s="125"/>
    </row>
    <row r="55" spans="1:9" ht="12" customHeight="1">
      <c r="A55" s="125"/>
      <c r="B55" s="40" t="s">
        <v>120</v>
      </c>
      <c r="C55" s="54">
        <v>120</v>
      </c>
      <c r="D55" s="79"/>
      <c r="E55" s="83"/>
      <c r="F55" s="84"/>
      <c r="I55" s="125"/>
    </row>
    <row r="56" spans="1:9" ht="12" customHeight="1">
      <c r="A56" s="125"/>
      <c r="B56" s="40" t="s">
        <v>121</v>
      </c>
      <c r="C56" s="54">
        <v>121</v>
      </c>
      <c r="D56" s="79"/>
      <c r="E56" s="83"/>
      <c r="F56" s="84"/>
      <c r="I56" s="125"/>
    </row>
    <row r="57" spans="1:9" ht="12" customHeight="1">
      <c r="A57" s="125"/>
      <c r="B57" s="40" t="s">
        <v>122</v>
      </c>
      <c r="C57" s="54">
        <v>122</v>
      </c>
      <c r="D57" s="79"/>
      <c r="E57" s="83"/>
      <c r="F57" s="84"/>
      <c r="I57" s="125"/>
    </row>
    <row r="58" spans="1:9" ht="12" customHeight="1">
      <c r="A58" s="125"/>
      <c r="B58" s="40" t="s">
        <v>315</v>
      </c>
      <c r="C58" s="54">
        <v>123</v>
      </c>
      <c r="D58" s="79"/>
      <c r="E58" s="83"/>
      <c r="F58" s="84"/>
      <c r="I58" s="125"/>
    </row>
    <row r="59" spans="1:9" ht="12" customHeight="1">
      <c r="A59" s="125"/>
      <c r="B59" s="40" t="s">
        <v>316</v>
      </c>
      <c r="C59" s="54">
        <v>124</v>
      </c>
      <c r="D59" s="79"/>
      <c r="E59" s="83"/>
      <c r="F59" s="84"/>
      <c r="I59" s="125"/>
    </row>
    <row r="60" spans="1:9" ht="12" customHeight="1">
      <c r="A60" s="125"/>
      <c r="B60" s="40" t="s">
        <v>123</v>
      </c>
      <c r="C60" s="54">
        <v>125</v>
      </c>
      <c r="D60" s="79"/>
      <c r="E60" s="83"/>
      <c r="F60" s="84"/>
      <c r="I60" s="125"/>
    </row>
    <row r="61" spans="1:9" ht="12" customHeight="1">
      <c r="A61" s="125"/>
      <c r="B61" s="40" t="s">
        <v>124</v>
      </c>
      <c r="C61" s="54">
        <v>126</v>
      </c>
      <c r="D61" s="79"/>
      <c r="E61" s="83"/>
      <c r="F61" s="84"/>
      <c r="I61" s="125"/>
    </row>
    <row r="62" spans="1:9" ht="12" customHeight="1">
      <c r="A62" s="125"/>
      <c r="B62" s="40" t="s">
        <v>125</v>
      </c>
      <c r="C62" s="54">
        <v>127</v>
      </c>
      <c r="D62" s="79"/>
      <c r="E62" s="83"/>
      <c r="F62" s="84"/>
      <c r="I62" s="125"/>
    </row>
    <row r="63" spans="1:9" ht="12" customHeight="1">
      <c r="A63" s="125"/>
      <c r="B63" s="40" t="s">
        <v>126</v>
      </c>
      <c r="C63" s="54">
        <v>128</v>
      </c>
      <c r="D63" s="79"/>
      <c r="E63" s="83"/>
      <c r="F63" s="84"/>
      <c r="I63" s="125"/>
    </row>
    <row r="64" spans="1:9" ht="12" customHeight="1">
      <c r="A64" s="125"/>
      <c r="B64" s="40" t="s">
        <v>127</v>
      </c>
      <c r="C64" s="54">
        <v>129</v>
      </c>
      <c r="D64" s="79"/>
      <c r="E64" s="83"/>
      <c r="F64" s="84"/>
      <c r="I64" s="125"/>
    </row>
    <row r="65" spans="1:9" ht="12" customHeight="1">
      <c r="A65" s="125"/>
      <c r="B65" s="40" t="s">
        <v>128</v>
      </c>
      <c r="C65" s="54">
        <v>130</v>
      </c>
      <c r="D65" s="79"/>
      <c r="E65" s="83"/>
      <c r="F65" s="84"/>
      <c r="I65" s="125"/>
    </row>
    <row r="66" spans="1:9" ht="12" customHeight="1">
      <c r="A66" s="125"/>
      <c r="B66" s="40" t="s">
        <v>129</v>
      </c>
      <c r="C66" s="54">
        <v>131</v>
      </c>
      <c r="D66" s="79"/>
      <c r="E66" s="83"/>
      <c r="F66" s="84"/>
      <c r="I66" s="125"/>
    </row>
    <row r="67" spans="1:9" ht="12" customHeight="1">
      <c r="A67" s="125"/>
      <c r="B67" s="40" t="s">
        <v>130</v>
      </c>
      <c r="C67" s="54">
        <v>132</v>
      </c>
      <c r="D67" s="79"/>
      <c r="E67" s="83"/>
      <c r="F67" s="84"/>
      <c r="I67" s="125"/>
    </row>
    <row r="68" spans="1:9" ht="12" customHeight="1">
      <c r="A68" s="125"/>
      <c r="B68" s="40" t="s">
        <v>131</v>
      </c>
      <c r="C68" s="54">
        <v>133</v>
      </c>
      <c r="D68" s="79"/>
      <c r="E68" s="83"/>
      <c r="F68" s="84"/>
      <c r="I68" s="125"/>
    </row>
    <row r="69" spans="1:9" ht="12" customHeight="1">
      <c r="A69" s="125"/>
      <c r="B69" s="40" t="s">
        <v>132</v>
      </c>
      <c r="C69" s="54">
        <v>134</v>
      </c>
      <c r="D69" s="79"/>
      <c r="E69" s="83"/>
      <c r="F69" s="84"/>
      <c r="I69" s="125"/>
    </row>
    <row r="70" spans="1:9" ht="12" customHeight="1">
      <c r="A70" s="125"/>
      <c r="B70" s="40" t="s">
        <v>133</v>
      </c>
      <c r="C70" s="54">
        <v>135</v>
      </c>
      <c r="D70" s="79"/>
      <c r="E70" s="83"/>
      <c r="F70" s="84"/>
      <c r="I70" s="125"/>
    </row>
    <row r="71" spans="1:9" ht="12" customHeight="1">
      <c r="A71" s="125"/>
      <c r="B71" s="40" t="s">
        <v>134</v>
      </c>
      <c r="C71" s="54">
        <v>136</v>
      </c>
      <c r="D71" s="79"/>
      <c r="E71" s="83"/>
      <c r="F71" s="84"/>
      <c r="I71" s="125"/>
    </row>
    <row r="72" spans="1:9" ht="12" customHeight="1">
      <c r="A72" s="125"/>
      <c r="B72" s="40" t="s">
        <v>135</v>
      </c>
      <c r="C72" s="54">
        <v>137</v>
      </c>
      <c r="D72" s="79"/>
      <c r="E72" s="83"/>
      <c r="F72" s="84"/>
      <c r="I72" s="125"/>
    </row>
    <row r="73" spans="1:9" ht="12" customHeight="1">
      <c r="A73" s="125"/>
      <c r="B73" s="40" t="s">
        <v>136</v>
      </c>
      <c r="C73" s="54">
        <v>138</v>
      </c>
      <c r="D73" s="79"/>
      <c r="E73" s="83"/>
      <c r="F73" s="84"/>
      <c r="I73" s="125"/>
    </row>
    <row r="74" spans="1:9" ht="12" customHeight="1">
      <c r="A74" s="125"/>
      <c r="B74" s="40" t="s">
        <v>137</v>
      </c>
      <c r="C74" s="54">
        <v>139</v>
      </c>
      <c r="D74" s="79"/>
      <c r="E74" s="83"/>
      <c r="F74" s="84"/>
      <c r="I74" s="125"/>
    </row>
    <row r="75" spans="1:9" ht="12" customHeight="1">
      <c r="A75" s="125"/>
      <c r="B75" s="40" t="s">
        <v>138</v>
      </c>
      <c r="C75" s="54">
        <v>140</v>
      </c>
      <c r="D75" s="79"/>
      <c r="E75" s="83"/>
      <c r="F75" s="84"/>
      <c r="I75" s="125"/>
    </row>
    <row r="76" spans="1:9" ht="12" customHeight="1">
      <c r="A76" s="125"/>
      <c r="B76" s="40" t="s">
        <v>139</v>
      </c>
      <c r="C76" s="54">
        <v>141</v>
      </c>
      <c r="D76" s="79"/>
      <c r="E76" s="83"/>
      <c r="F76" s="84"/>
      <c r="I76" s="125"/>
    </row>
    <row r="77" spans="1:9" ht="12" customHeight="1">
      <c r="A77" s="125"/>
      <c r="B77" s="40" t="s">
        <v>140</v>
      </c>
      <c r="C77" s="54">
        <v>142</v>
      </c>
      <c r="D77" s="79"/>
      <c r="E77" s="83"/>
      <c r="F77" s="84"/>
      <c r="I77" s="125"/>
    </row>
    <row r="78" spans="1:9" ht="12" customHeight="1">
      <c r="A78" s="125"/>
      <c r="B78" s="40" t="s">
        <v>141</v>
      </c>
      <c r="C78" s="54">
        <v>143</v>
      </c>
      <c r="D78" s="79"/>
      <c r="E78" s="83"/>
      <c r="F78" s="84"/>
      <c r="I78" s="125"/>
    </row>
    <row r="79" spans="1:9" ht="12" customHeight="1">
      <c r="A79" s="125"/>
      <c r="B79" s="40" t="s">
        <v>142</v>
      </c>
      <c r="C79" s="54">
        <v>144</v>
      </c>
      <c r="D79" s="79"/>
      <c r="E79" s="83"/>
      <c r="F79" s="84"/>
      <c r="I79" s="125"/>
    </row>
    <row r="80" spans="1:9" ht="12" customHeight="1">
      <c r="A80" s="125"/>
      <c r="B80" s="40" t="s">
        <v>143</v>
      </c>
      <c r="C80" s="54">
        <v>145</v>
      </c>
      <c r="D80" s="79"/>
      <c r="E80" s="83"/>
      <c r="F80" s="84"/>
      <c r="I80" s="125"/>
    </row>
    <row r="81" spans="1:9" ht="12" customHeight="1">
      <c r="A81" s="125"/>
      <c r="B81" s="40" t="s">
        <v>144</v>
      </c>
      <c r="C81" s="54">
        <v>146</v>
      </c>
      <c r="D81" s="79"/>
      <c r="E81" s="83"/>
      <c r="F81" s="84"/>
      <c r="I81" s="125"/>
    </row>
    <row r="82" spans="1:9" ht="12" customHeight="1">
      <c r="A82" s="125"/>
      <c r="B82" s="40" t="s">
        <v>145</v>
      </c>
      <c r="C82" s="54">
        <v>147</v>
      </c>
      <c r="D82" s="79"/>
      <c r="E82" s="83"/>
      <c r="F82" s="84"/>
      <c r="I82" s="125"/>
    </row>
    <row r="83" spans="1:9" ht="12" customHeight="1">
      <c r="A83" s="125"/>
      <c r="B83" s="40" t="s">
        <v>146</v>
      </c>
      <c r="C83" s="54">
        <v>148</v>
      </c>
      <c r="D83" s="79"/>
      <c r="E83" s="83"/>
      <c r="F83" s="84"/>
      <c r="I83" s="125"/>
    </row>
    <row r="84" spans="1:9" ht="12" customHeight="1">
      <c r="A84" s="125"/>
      <c r="B84" s="40" t="s">
        <v>147</v>
      </c>
      <c r="C84" s="54">
        <v>149</v>
      </c>
      <c r="D84" s="79"/>
      <c r="E84" s="83"/>
      <c r="F84" s="84"/>
      <c r="I84" s="125"/>
    </row>
    <row r="85" spans="1:9" ht="12" customHeight="1">
      <c r="A85" s="125"/>
      <c r="B85" s="40" t="s">
        <v>148</v>
      </c>
      <c r="C85" s="54">
        <v>150</v>
      </c>
      <c r="D85" s="79"/>
      <c r="E85" s="83"/>
      <c r="F85" s="84"/>
      <c r="I85" s="125"/>
    </row>
    <row r="86" spans="1:9" ht="12" customHeight="1">
      <c r="A86" s="125"/>
      <c r="B86" s="40" t="s">
        <v>149</v>
      </c>
      <c r="C86" s="54">
        <v>151</v>
      </c>
      <c r="D86" s="79"/>
      <c r="E86" s="83"/>
      <c r="F86" s="84"/>
      <c r="I86" s="125"/>
    </row>
    <row r="87" spans="1:9" ht="12" customHeight="1">
      <c r="A87" s="125"/>
      <c r="B87" s="40" t="s">
        <v>150</v>
      </c>
      <c r="C87" s="54">
        <v>152</v>
      </c>
      <c r="D87" s="79"/>
      <c r="E87" s="83"/>
      <c r="F87" s="84"/>
      <c r="I87" s="125"/>
    </row>
    <row r="88" spans="1:9" ht="12" customHeight="1">
      <c r="A88" s="125"/>
      <c r="B88" s="40" t="s">
        <v>151</v>
      </c>
      <c r="C88" s="54">
        <v>153</v>
      </c>
      <c r="D88" s="79"/>
      <c r="E88" s="83"/>
      <c r="F88" s="84"/>
      <c r="I88" s="125"/>
    </row>
    <row r="89" spans="1:9" ht="12" customHeight="1">
      <c r="A89" s="125"/>
      <c r="B89" s="40" t="s">
        <v>152</v>
      </c>
      <c r="C89" s="54">
        <v>154</v>
      </c>
      <c r="D89" s="79"/>
      <c r="E89" s="83"/>
      <c r="F89" s="84"/>
      <c r="I89" s="125"/>
    </row>
    <row r="90" spans="1:9" ht="12" customHeight="1">
      <c r="A90" s="125"/>
      <c r="B90" s="40" t="s">
        <v>153</v>
      </c>
      <c r="C90" s="54">
        <v>155</v>
      </c>
      <c r="D90" s="79"/>
      <c r="E90" s="83"/>
      <c r="F90" s="84"/>
      <c r="I90" s="125"/>
    </row>
    <row r="91" spans="1:9" ht="12" customHeight="1">
      <c r="A91" s="125"/>
      <c r="B91" s="40" t="s">
        <v>154</v>
      </c>
      <c r="C91" s="54">
        <v>156</v>
      </c>
      <c r="D91" s="79"/>
      <c r="E91" s="83"/>
      <c r="F91" s="84"/>
      <c r="I91" s="125"/>
    </row>
    <row r="92" spans="1:9" ht="12" customHeight="1">
      <c r="A92" s="125"/>
      <c r="B92" s="40" t="s">
        <v>250</v>
      </c>
      <c r="C92" s="54">
        <v>157</v>
      </c>
      <c r="D92" s="79"/>
      <c r="E92" s="83"/>
      <c r="F92" s="84"/>
      <c r="I92" s="125"/>
    </row>
    <row r="93" spans="1:9" ht="12" customHeight="1">
      <c r="A93" s="125"/>
      <c r="B93" s="40" t="s">
        <v>317</v>
      </c>
      <c r="C93" s="54">
        <v>158</v>
      </c>
      <c r="D93" s="79"/>
      <c r="E93" s="83"/>
      <c r="F93" s="84"/>
      <c r="I93" s="125"/>
    </row>
    <row r="94" spans="1:9" ht="12" customHeight="1">
      <c r="A94" s="125"/>
      <c r="B94" s="40" t="s">
        <v>155</v>
      </c>
      <c r="C94" s="54">
        <v>159</v>
      </c>
      <c r="D94" s="79"/>
      <c r="E94" s="83"/>
      <c r="F94" s="84"/>
      <c r="I94" s="125"/>
    </row>
    <row r="95" spans="1:9" ht="12" customHeight="1">
      <c r="A95" s="125"/>
      <c r="B95" s="40" t="s">
        <v>156</v>
      </c>
      <c r="C95" s="54">
        <v>160</v>
      </c>
      <c r="D95" s="79"/>
      <c r="E95" s="83"/>
      <c r="F95" s="84"/>
      <c r="I95" s="125"/>
    </row>
    <row r="96" spans="1:9" ht="12" customHeight="1">
      <c r="A96" s="125"/>
      <c r="B96" s="40" t="s">
        <v>157</v>
      </c>
      <c r="C96" s="54">
        <v>161</v>
      </c>
      <c r="D96" s="79"/>
      <c r="E96" s="83"/>
      <c r="F96" s="84"/>
      <c r="I96" s="125"/>
    </row>
    <row r="97" spans="1:9" ht="12" customHeight="1">
      <c r="A97" s="125"/>
      <c r="B97" s="40" t="s">
        <v>251</v>
      </c>
      <c r="C97" s="54">
        <v>162</v>
      </c>
      <c r="D97" s="79"/>
      <c r="E97" s="83"/>
      <c r="F97" s="84"/>
      <c r="I97" s="125"/>
    </row>
    <row r="98" spans="1:9" ht="12" customHeight="1">
      <c r="A98" s="125"/>
      <c r="B98" s="40" t="s">
        <v>158</v>
      </c>
      <c r="C98" s="54">
        <v>163</v>
      </c>
      <c r="D98" s="79"/>
      <c r="E98" s="83"/>
      <c r="F98" s="84"/>
      <c r="I98" s="125"/>
    </row>
    <row r="99" spans="1:9" ht="12" customHeight="1">
      <c r="A99" s="125"/>
      <c r="B99" s="40" t="s">
        <v>159</v>
      </c>
      <c r="C99" s="54">
        <v>164</v>
      </c>
      <c r="D99" s="79"/>
      <c r="E99" s="83"/>
      <c r="F99" s="84"/>
      <c r="I99" s="125"/>
    </row>
    <row r="100" spans="1:9" ht="12" customHeight="1">
      <c r="A100" s="125"/>
      <c r="B100" s="40" t="s">
        <v>318</v>
      </c>
      <c r="C100" s="54">
        <v>165</v>
      </c>
      <c r="D100" s="79"/>
      <c r="E100" s="83"/>
      <c r="F100" s="84"/>
      <c r="I100" s="125"/>
    </row>
    <row r="101" spans="1:9" ht="12" customHeight="1">
      <c r="A101" s="125"/>
      <c r="B101" s="40" t="s">
        <v>160</v>
      </c>
      <c r="C101" s="54">
        <v>166</v>
      </c>
      <c r="D101" s="79"/>
      <c r="E101" s="83"/>
      <c r="F101" s="84"/>
      <c r="I101" s="125"/>
    </row>
    <row r="102" spans="1:9" ht="12" customHeight="1">
      <c r="A102" s="125"/>
      <c r="B102" s="40" t="s">
        <v>161</v>
      </c>
      <c r="C102" s="54">
        <v>167</v>
      </c>
      <c r="D102" s="79"/>
      <c r="E102" s="83"/>
      <c r="F102" s="84"/>
      <c r="I102" s="125"/>
    </row>
    <row r="103" spans="1:9" ht="12" customHeight="1">
      <c r="A103" s="125"/>
      <c r="B103" s="40" t="s">
        <v>162</v>
      </c>
      <c r="C103" s="54">
        <v>168</v>
      </c>
      <c r="D103" s="79"/>
      <c r="E103" s="83"/>
      <c r="F103" s="84"/>
      <c r="I103" s="125"/>
    </row>
    <row r="104" spans="1:9" ht="12" customHeight="1">
      <c r="A104" s="125"/>
      <c r="B104" s="40" t="s">
        <v>163</v>
      </c>
      <c r="C104" s="54">
        <v>169</v>
      </c>
      <c r="D104" s="79"/>
      <c r="E104" s="83"/>
      <c r="F104" s="84"/>
      <c r="I104" s="125"/>
    </row>
    <row r="105" spans="1:9" ht="12" customHeight="1">
      <c r="A105" s="125"/>
      <c r="B105" s="40" t="s">
        <v>164</v>
      </c>
      <c r="C105" s="54">
        <v>170</v>
      </c>
      <c r="D105" s="79"/>
      <c r="E105" s="83"/>
      <c r="F105" s="84"/>
      <c r="I105" s="125"/>
    </row>
    <row r="106" spans="1:9" ht="12" customHeight="1">
      <c r="A106" s="125"/>
      <c r="B106" s="40" t="s">
        <v>165</v>
      </c>
      <c r="C106" s="54">
        <v>171</v>
      </c>
      <c r="D106" s="79"/>
      <c r="E106" s="83"/>
      <c r="F106" s="84"/>
      <c r="I106" s="125"/>
    </row>
    <row r="107" spans="1:9" ht="12" customHeight="1">
      <c r="A107" s="125"/>
      <c r="B107" s="40" t="s">
        <v>166</v>
      </c>
      <c r="C107" s="54">
        <v>172</v>
      </c>
      <c r="D107" s="79"/>
      <c r="E107" s="83"/>
      <c r="F107" s="84"/>
      <c r="I107" s="125"/>
    </row>
    <row r="108" spans="1:9" ht="12" customHeight="1">
      <c r="A108" s="125"/>
      <c r="B108" s="40" t="s">
        <v>167</v>
      </c>
      <c r="C108" s="54">
        <v>173</v>
      </c>
      <c r="D108" s="79"/>
      <c r="E108" s="83"/>
      <c r="F108" s="84"/>
      <c r="I108" s="125"/>
    </row>
    <row r="109" spans="1:9" ht="12" customHeight="1">
      <c r="A109" s="125"/>
      <c r="B109" s="40" t="s">
        <v>168</v>
      </c>
      <c r="C109" s="54">
        <v>174</v>
      </c>
      <c r="D109" s="79"/>
      <c r="E109" s="83"/>
      <c r="F109" s="84"/>
      <c r="I109" s="125"/>
    </row>
    <row r="110" spans="1:9" ht="12" customHeight="1">
      <c r="A110" s="125"/>
      <c r="B110" s="40" t="s">
        <v>169</v>
      </c>
      <c r="C110" s="54">
        <v>175</v>
      </c>
      <c r="D110" s="79"/>
      <c r="E110" s="83"/>
      <c r="F110" s="84"/>
      <c r="I110" s="125"/>
    </row>
    <row r="111" spans="1:9" ht="12" customHeight="1">
      <c r="A111" s="125"/>
      <c r="B111" s="40" t="s">
        <v>170</v>
      </c>
      <c r="C111" s="54">
        <v>176</v>
      </c>
      <c r="D111" s="79"/>
      <c r="E111" s="83"/>
      <c r="F111" s="84"/>
      <c r="I111" s="125"/>
    </row>
    <row r="112" spans="1:9" ht="12" customHeight="1">
      <c r="A112" s="125"/>
      <c r="B112" s="40" t="s">
        <v>171</v>
      </c>
      <c r="C112" s="54">
        <v>177</v>
      </c>
      <c r="D112" s="79"/>
      <c r="E112" s="83"/>
      <c r="F112" s="84"/>
      <c r="I112" s="125"/>
    </row>
    <row r="113" spans="1:9" ht="12" customHeight="1">
      <c r="A113" s="125"/>
      <c r="B113" s="40" t="s">
        <v>172</v>
      </c>
      <c r="C113" s="54">
        <v>178</v>
      </c>
      <c r="D113" s="79"/>
      <c r="E113" s="83"/>
      <c r="F113" s="84"/>
      <c r="I113" s="125"/>
    </row>
    <row r="114" spans="1:9" ht="12" customHeight="1">
      <c r="A114" s="125"/>
      <c r="B114" s="40" t="s">
        <v>173</v>
      </c>
      <c r="C114" s="54">
        <v>179</v>
      </c>
      <c r="D114" s="79"/>
      <c r="E114" s="83"/>
      <c r="F114" s="84"/>
      <c r="I114" s="125"/>
    </row>
    <row r="115" spans="1:9" ht="12" customHeight="1">
      <c r="A115" s="125"/>
      <c r="B115" s="40" t="s">
        <v>174</v>
      </c>
      <c r="C115" s="54">
        <v>180</v>
      </c>
      <c r="D115" s="79"/>
      <c r="E115" s="83"/>
      <c r="F115" s="84"/>
      <c r="I115" s="125"/>
    </row>
    <row r="116" spans="1:9" ht="12" customHeight="1">
      <c r="A116" s="125"/>
      <c r="B116" s="40" t="s">
        <v>175</v>
      </c>
      <c r="C116" s="54">
        <v>181</v>
      </c>
      <c r="D116" s="79"/>
      <c r="E116" s="83"/>
      <c r="F116" s="84"/>
      <c r="I116" s="125"/>
    </row>
    <row r="117" spans="1:9" ht="12" customHeight="1">
      <c r="A117" s="125"/>
      <c r="B117" s="40" t="s">
        <v>176</v>
      </c>
      <c r="C117" s="54">
        <v>182</v>
      </c>
      <c r="D117" s="79"/>
      <c r="E117" s="83"/>
      <c r="F117" s="84"/>
      <c r="I117" s="125"/>
    </row>
    <row r="118" spans="1:9" ht="12" customHeight="1">
      <c r="A118" s="125"/>
      <c r="B118" s="40" t="s">
        <v>177</v>
      </c>
      <c r="C118" s="54">
        <v>183</v>
      </c>
      <c r="D118" s="79"/>
      <c r="E118" s="83"/>
      <c r="F118" s="84"/>
      <c r="I118" s="125"/>
    </row>
    <row r="119" spans="1:9" ht="12" customHeight="1">
      <c r="A119" s="125"/>
      <c r="B119" s="40" t="s">
        <v>178</v>
      </c>
      <c r="C119" s="54">
        <v>184</v>
      </c>
      <c r="D119" s="79"/>
      <c r="E119" s="83"/>
      <c r="F119" s="84"/>
      <c r="I119" s="125"/>
    </row>
    <row r="120" spans="1:9" ht="12" customHeight="1">
      <c r="A120" s="125"/>
      <c r="B120" s="40" t="s">
        <v>179</v>
      </c>
      <c r="C120" s="54">
        <v>185</v>
      </c>
      <c r="D120" s="79"/>
      <c r="E120" s="83"/>
      <c r="F120" s="84"/>
      <c r="I120" s="125"/>
    </row>
    <row r="121" spans="1:9" ht="12" customHeight="1">
      <c r="A121" s="125"/>
      <c r="B121" s="40" t="s">
        <v>180</v>
      </c>
      <c r="C121" s="54">
        <v>186</v>
      </c>
      <c r="D121" s="79"/>
      <c r="E121" s="83"/>
      <c r="F121" s="84"/>
      <c r="I121" s="125"/>
    </row>
    <row r="122" spans="1:9" ht="12" customHeight="1">
      <c r="A122" s="125"/>
      <c r="B122" s="40" t="s">
        <v>181</v>
      </c>
      <c r="C122" s="54">
        <v>187</v>
      </c>
      <c r="D122" s="79"/>
      <c r="E122" s="83"/>
      <c r="F122" s="84"/>
      <c r="I122" s="125"/>
    </row>
    <row r="123" spans="1:9" ht="12" customHeight="1">
      <c r="A123" s="125"/>
      <c r="B123" s="40" t="s">
        <v>182</v>
      </c>
      <c r="C123" s="54">
        <v>188</v>
      </c>
      <c r="D123" s="79"/>
      <c r="E123" s="83"/>
      <c r="F123" s="84"/>
      <c r="I123" s="125"/>
    </row>
    <row r="124" spans="1:9" ht="12" customHeight="1">
      <c r="A124" s="125"/>
      <c r="B124" s="40" t="s">
        <v>183</v>
      </c>
      <c r="C124" s="54">
        <v>189</v>
      </c>
      <c r="D124" s="79"/>
      <c r="E124" s="83"/>
      <c r="F124" s="84"/>
      <c r="I124" s="125"/>
    </row>
    <row r="125" spans="1:9" ht="12" customHeight="1">
      <c r="A125" s="125"/>
      <c r="B125" s="40" t="s">
        <v>184</v>
      </c>
      <c r="C125" s="54">
        <v>190</v>
      </c>
      <c r="D125" s="79"/>
      <c r="E125" s="83"/>
      <c r="F125" s="84"/>
      <c r="I125" s="125"/>
    </row>
    <row r="126" spans="1:9" ht="12" customHeight="1">
      <c r="A126" s="125"/>
      <c r="B126" s="40" t="s">
        <v>185</v>
      </c>
      <c r="C126" s="54">
        <v>191</v>
      </c>
      <c r="D126" s="79"/>
      <c r="E126" s="83"/>
      <c r="F126" s="84"/>
      <c r="I126" s="125"/>
    </row>
    <row r="127" spans="1:9" ht="12" customHeight="1">
      <c r="A127" s="125"/>
      <c r="B127" s="40" t="s">
        <v>186</v>
      </c>
      <c r="C127" s="54">
        <v>192</v>
      </c>
      <c r="D127" s="79"/>
      <c r="E127" s="83"/>
      <c r="F127" s="84"/>
      <c r="I127" s="125"/>
    </row>
    <row r="128" spans="1:9" ht="12" customHeight="1">
      <c r="A128" s="125"/>
      <c r="B128" s="40" t="s">
        <v>187</v>
      </c>
      <c r="C128" s="54">
        <v>193</v>
      </c>
      <c r="D128" s="79"/>
      <c r="E128" s="83"/>
      <c r="F128" s="84"/>
      <c r="I128" s="125"/>
    </row>
    <row r="129" spans="1:9" ht="12" customHeight="1">
      <c r="A129" s="125"/>
      <c r="B129" s="40" t="s">
        <v>252</v>
      </c>
      <c r="C129" s="54">
        <v>194</v>
      </c>
      <c r="D129" s="79"/>
      <c r="E129" s="83"/>
      <c r="F129" s="84"/>
      <c r="I129" s="125"/>
    </row>
    <row r="130" spans="1:9" ht="12" customHeight="1">
      <c r="A130" s="125"/>
      <c r="B130" s="40" t="s">
        <v>188</v>
      </c>
      <c r="C130" s="54">
        <v>195</v>
      </c>
      <c r="D130" s="79"/>
      <c r="E130" s="83"/>
      <c r="F130" s="84"/>
      <c r="I130" s="125"/>
    </row>
    <row r="131" spans="1:9" ht="12" customHeight="1">
      <c r="A131" s="125"/>
      <c r="B131" s="40" t="s">
        <v>189</v>
      </c>
      <c r="C131" s="54">
        <v>196</v>
      </c>
      <c r="D131" s="79"/>
      <c r="E131" s="83"/>
      <c r="F131" s="84"/>
      <c r="I131" s="125"/>
    </row>
    <row r="132" spans="1:9" ht="10.5">
      <c r="A132" s="125"/>
      <c r="B132" s="40" t="s">
        <v>190</v>
      </c>
      <c r="C132" s="54">
        <v>197</v>
      </c>
      <c r="D132" s="79"/>
      <c r="E132" s="83"/>
      <c r="F132" s="84"/>
      <c r="I132" s="125"/>
    </row>
    <row r="133" spans="1:9" ht="12" customHeight="1">
      <c r="A133" s="125"/>
      <c r="B133" s="40" t="s">
        <v>319</v>
      </c>
      <c r="C133" s="54">
        <v>198</v>
      </c>
      <c r="D133" s="79"/>
      <c r="E133" s="83"/>
      <c r="F133" s="84"/>
      <c r="I133" s="125"/>
    </row>
    <row r="134" spans="1:9" ht="21">
      <c r="A134" s="125"/>
      <c r="B134" s="40" t="s">
        <v>324</v>
      </c>
      <c r="C134" s="54">
        <v>199</v>
      </c>
      <c r="D134" s="55">
        <f>SUM(D135:D138)</f>
        <v>0</v>
      </c>
      <c r="E134" s="55">
        <f>SUM(E135:E138)</f>
        <v>0</v>
      </c>
      <c r="F134" s="55">
        <f>SUM(F135:F138)</f>
        <v>0</v>
      </c>
      <c r="I134" s="125"/>
    </row>
    <row r="135" spans="1:9" ht="21">
      <c r="A135" s="125"/>
      <c r="B135" s="41" t="s">
        <v>325</v>
      </c>
      <c r="C135" s="54">
        <v>200</v>
      </c>
      <c r="D135" s="79"/>
      <c r="E135" s="83"/>
      <c r="F135" s="84"/>
      <c r="I135" s="125"/>
    </row>
    <row r="136" spans="1:9" ht="12" customHeight="1">
      <c r="A136" s="125"/>
      <c r="B136" s="66" t="s">
        <v>320</v>
      </c>
      <c r="C136" s="54">
        <v>201</v>
      </c>
      <c r="D136" s="79"/>
      <c r="E136" s="83"/>
      <c r="F136" s="84"/>
      <c r="I136" s="125"/>
    </row>
    <row r="137" spans="1:9" ht="10.5">
      <c r="A137" s="125"/>
      <c r="B137" s="66" t="s">
        <v>321</v>
      </c>
      <c r="C137" s="54">
        <v>202</v>
      </c>
      <c r="D137" s="79"/>
      <c r="E137" s="83"/>
      <c r="F137" s="84"/>
      <c r="I137" s="125"/>
    </row>
    <row r="138" spans="1:9" ht="10.5">
      <c r="A138" s="125"/>
      <c r="B138" s="41" t="s">
        <v>322</v>
      </c>
      <c r="C138" s="54">
        <v>203</v>
      </c>
      <c r="D138" s="79"/>
      <c r="E138" s="83"/>
      <c r="F138" s="84"/>
      <c r="I138" s="125"/>
    </row>
    <row r="139" spans="1:9" ht="21">
      <c r="A139" s="125"/>
      <c r="B139" s="43" t="s">
        <v>323</v>
      </c>
      <c r="C139" s="54">
        <v>204</v>
      </c>
      <c r="D139" s="79"/>
      <c r="E139" s="83"/>
      <c r="F139" s="84"/>
      <c r="I139" s="125"/>
    </row>
    <row r="140" spans="1:9" ht="10.5" customHeight="1" hidden="1">
      <c r="A140" s="125"/>
      <c r="B140" s="7" t="s">
        <v>323</v>
      </c>
      <c r="I140" s="125"/>
    </row>
    <row r="141" spans="1:9" s="58" customFormat="1" ht="6" hidden="1">
      <c r="A141" s="163"/>
      <c r="B141" s="163"/>
      <c r="C141" s="163"/>
      <c r="D141" s="163"/>
      <c r="E141" s="163"/>
      <c r="F141" s="163"/>
      <c r="G141" s="163"/>
      <c r="H141" s="163"/>
      <c r="I141" s="163"/>
    </row>
  </sheetData>
  <sheetProtection password="D941" sheet="1" objects="1" scenarios="1" selectLockedCells="1"/>
  <mergeCells count="11">
    <mergeCell ref="H4:H6"/>
    <mergeCell ref="A1:I1"/>
    <mergeCell ref="A141:I141"/>
    <mergeCell ref="A2:A140"/>
    <mergeCell ref="I2:I140"/>
    <mergeCell ref="B2:F2"/>
    <mergeCell ref="B4:B5"/>
    <mergeCell ref="C4:C5"/>
    <mergeCell ref="D4:E4"/>
    <mergeCell ref="F4:F5"/>
    <mergeCell ref="G4:G6"/>
  </mergeCells>
  <conditionalFormatting sqref="D7:F134 D139:F139">
    <cfRule type="expression" priority="2" dxfId="32" stopIfTrue="1">
      <formula>D$7&lt;&gt;SUM(D$8:D$134,D$139)</formula>
    </cfRule>
  </conditionalFormatting>
  <conditionalFormatting sqref="D134:F138">
    <cfRule type="expression" priority="1" dxfId="32" stopIfTrue="1">
      <formula>D$134&lt;&gt;SUM(D$135:D$138)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4"/>
  <sheetViews>
    <sheetView showGridLines="0" showZeros="0" zoomScalePageLayoutView="0" workbookViewId="0" topLeftCell="B11">
      <selection activeCell="F22" sqref="F22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58" customFormat="1" ht="6" hidden="1">
      <c r="A1" s="163"/>
      <c r="B1" s="163"/>
      <c r="C1" s="163"/>
      <c r="D1" s="163"/>
      <c r="E1" s="163"/>
      <c r="F1" s="163"/>
      <c r="G1" s="163"/>
      <c r="H1" s="163"/>
      <c r="I1" s="163"/>
    </row>
    <row r="2" spans="1:9" s="3" customFormat="1" ht="12.75">
      <c r="A2" s="125"/>
      <c r="B2" s="188" t="s">
        <v>49</v>
      </c>
      <c r="C2" s="188"/>
      <c r="D2" s="188"/>
      <c r="E2" s="188"/>
      <c r="F2" s="188"/>
      <c r="G2" s="53"/>
      <c r="H2" s="53"/>
      <c r="I2" s="125"/>
    </row>
    <row r="3" spans="1:9" s="3" customFormat="1" ht="10.5">
      <c r="A3" s="125"/>
      <c r="B3" s="7"/>
      <c r="C3" s="23"/>
      <c r="E3" s="4"/>
      <c r="F3" s="23" t="s">
        <v>1</v>
      </c>
      <c r="G3" s="4"/>
      <c r="H3" s="4"/>
      <c r="I3" s="125"/>
    </row>
    <row r="4" spans="1:9" ht="21">
      <c r="A4" s="125"/>
      <c r="B4" s="11" t="s">
        <v>47</v>
      </c>
      <c r="C4" s="11" t="s">
        <v>0</v>
      </c>
      <c r="D4" s="166" t="s">
        <v>3</v>
      </c>
      <c r="E4" s="166"/>
      <c r="F4" s="166"/>
      <c r="I4" s="125"/>
    </row>
    <row r="5" spans="1:9" ht="10.5">
      <c r="A5" s="125"/>
      <c r="B5" s="12">
        <v>1</v>
      </c>
      <c r="C5" s="12">
        <v>2</v>
      </c>
      <c r="D5" s="187">
        <v>3</v>
      </c>
      <c r="E5" s="187"/>
      <c r="F5" s="187"/>
      <c r="I5" s="125"/>
    </row>
    <row r="6" spans="1:9" ht="21.75" customHeight="1">
      <c r="A6" s="125"/>
      <c r="B6" s="34" t="s">
        <v>326</v>
      </c>
      <c r="C6" s="37">
        <v>205</v>
      </c>
      <c r="D6" s="179">
        <f>SUM(D7:F9)</f>
        <v>0</v>
      </c>
      <c r="E6" s="180"/>
      <c r="F6" s="181"/>
      <c r="I6" s="125"/>
    </row>
    <row r="7" spans="1:9" ht="21.75" customHeight="1">
      <c r="A7" s="125"/>
      <c r="B7" s="41" t="s">
        <v>253</v>
      </c>
      <c r="C7" s="37">
        <v>206</v>
      </c>
      <c r="D7" s="182"/>
      <c r="E7" s="183"/>
      <c r="F7" s="184"/>
      <c r="I7" s="125"/>
    </row>
    <row r="8" spans="1:9" s="3" customFormat="1" ht="21.75" customHeight="1">
      <c r="A8" s="125"/>
      <c r="B8" s="44" t="s">
        <v>50</v>
      </c>
      <c r="C8" s="37">
        <v>207</v>
      </c>
      <c r="D8" s="182"/>
      <c r="E8" s="183"/>
      <c r="F8" s="184"/>
      <c r="I8" s="125"/>
    </row>
    <row r="9" spans="1:9" ht="21.75" customHeight="1">
      <c r="A9" s="125"/>
      <c r="B9" s="44" t="s">
        <v>51</v>
      </c>
      <c r="C9" s="37">
        <v>208</v>
      </c>
      <c r="D9" s="182"/>
      <c r="E9" s="183"/>
      <c r="F9" s="184"/>
      <c r="I9" s="125"/>
    </row>
    <row r="10" spans="1:9" ht="21.75" customHeight="1">
      <c r="A10" s="125"/>
      <c r="B10" s="52" t="s">
        <v>52</v>
      </c>
      <c r="C10" s="37">
        <v>209</v>
      </c>
      <c r="D10" s="182"/>
      <c r="E10" s="183"/>
      <c r="F10" s="184"/>
      <c r="I10" s="125"/>
    </row>
    <row r="11" spans="1:9" ht="21.75" customHeight="1">
      <c r="A11" s="125"/>
      <c r="B11" s="44" t="s">
        <v>254</v>
      </c>
      <c r="C11" s="37">
        <v>210</v>
      </c>
      <c r="D11" s="182"/>
      <c r="E11" s="183"/>
      <c r="F11" s="184"/>
      <c r="I11" s="125"/>
    </row>
    <row r="12" spans="1:9" ht="21.75" customHeight="1">
      <c r="A12" s="125"/>
      <c r="B12" s="44" t="s">
        <v>53</v>
      </c>
      <c r="C12" s="37">
        <v>211</v>
      </c>
      <c r="D12" s="182"/>
      <c r="E12" s="183"/>
      <c r="F12" s="184"/>
      <c r="I12" s="125"/>
    </row>
    <row r="13" spans="1:9" ht="21.75" customHeight="1">
      <c r="A13" s="125"/>
      <c r="B13" s="52" t="s">
        <v>54</v>
      </c>
      <c r="C13" s="37">
        <v>212</v>
      </c>
      <c r="D13" s="182"/>
      <c r="E13" s="183"/>
      <c r="F13" s="184"/>
      <c r="I13" s="125"/>
    </row>
    <row r="14" spans="1:9" ht="21.75" customHeight="1">
      <c r="A14" s="125"/>
      <c r="B14" s="52" t="s">
        <v>55</v>
      </c>
      <c r="C14" s="37">
        <v>213</v>
      </c>
      <c r="D14" s="182"/>
      <c r="E14" s="183"/>
      <c r="F14" s="184"/>
      <c r="I14" s="125"/>
    </row>
    <row r="15" spans="1:9" ht="21.75" customHeight="1">
      <c r="A15" s="125"/>
      <c r="B15" s="52" t="s">
        <v>56</v>
      </c>
      <c r="C15" s="37">
        <v>214</v>
      </c>
      <c r="D15" s="182"/>
      <c r="E15" s="183"/>
      <c r="F15" s="184"/>
      <c r="I15" s="125"/>
    </row>
    <row r="16" spans="1:9" ht="21.75" customHeight="1">
      <c r="A16" s="125"/>
      <c r="B16" s="52" t="s">
        <v>57</v>
      </c>
      <c r="C16" s="37">
        <v>215</v>
      </c>
      <c r="D16" s="182"/>
      <c r="E16" s="183"/>
      <c r="F16" s="184"/>
      <c r="I16" s="125"/>
    </row>
    <row r="17" spans="1:9" ht="10.5">
      <c r="A17" s="125"/>
      <c r="B17" s="24"/>
      <c r="C17" s="15"/>
      <c r="D17" s="15"/>
      <c r="E17" s="15"/>
      <c r="F17" s="15"/>
      <c r="G17" s="15"/>
      <c r="H17" s="19"/>
      <c r="I17" s="125"/>
    </row>
    <row r="18" spans="1:9" ht="10.5">
      <c r="A18" s="125"/>
      <c r="I18" s="125"/>
    </row>
    <row r="19" spans="1:9" ht="31.5">
      <c r="A19" s="125"/>
      <c r="B19" s="70" t="s">
        <v>221</v>
      </c>
      <c r="C19" s="186"/>
      <c r="D19" s="186"/>
      <c r="E19" s="25"/>
      <c r="F19" s="60"/>
      <c r="G19" s="25"/>
      <c r="H19" s="61"/>
      <c r="I19" s="125"/>
    </row>
    <row r="20" spans="1:9" ht="10.5">
      <c r="A20" s="125"/>
      <c r="B20" s="26"/>
      <c r="C20" s="185" t="s">
        <v>6</v>
      </c>
      <c r="D20" s="185"/>
      <c r="E20" s="27"/>
      <c r="F20" s="36" t="s">
        <v>5</v>
      </c>
      <c r="G20" s="27"/>
      <c r="H20" s="28" t="s">
        <v>191</v>
      </c>
      <c r="I20" s="125"/>
    </row>
    <row r="21" spans="1:9" ht="10.5">
      <c r="A21" s="125"/>
      <c r="B21" s="26"/>
      <c r="C21" s="27"/>
      <c r="D21" s="27"/>
      <c r="E21" s="27"/>
      <c r="F21" s="27"/>
      <c r="G21" s="27"/>
      <c r="H21" s="51"/>
      <c r="I21" s="125"/>
    </row>
    <row r="22" spans="1:9" ht="10.5">
      <c r="A22" s="125"/>
      <c r="B22" s="26"/>
      <c r="C22" s="189"/>
      <c r="D22" s="189"/>
      <c r="E22" s="29"/>
      <c r="F22" s="69" t="s">
        <v>327</v>
      </c>
      <c r="G22" s="29"/>
      <c r="H22" s="71"/>
      <c r="I22" s="125"/>
    </row>
    <row r="23" spans="1:9" ht="21">
      <c r="A23" s="125"/>
      <c r="B23" s="3"/>
      <c r="C23" s="185" t="s">
        <v>58</v>
      </c>
      <c r="D23" s="185"/>
      <c r="E23" s="27"/>
      <c r="G23" s="27"/>
      <c r="H23" s="36" t="s">
        <v>192</v>
      </c>
      <c r="I23" s="125"/>
    </row>
    <row r="24" spans="1:9" s="58" customFormat="1" ht="6" hidden="1">
      <c r="A24" s="163"/>
      <c r="B24" s="163"/>
      <c r="C24" s="163"/>
      <c r="D24" s="163"/>
      <c r="E24" s="163"/>
      <c r="F24" s="163"/>
      <c r="G24" s="163"/>
      <c r="H24" s="163"/>
      <c r="I24" s="163"/>
    </row>
  </sheetData>
  <sheetProtection password="D941" sheet="1" objects="1" scenarios="1" selectLockedCells="1"/>
  <mergeCells count="22">
    <mergeCell ref="A24:I24"/>
    <mergeCell ref="I2:I23"/>
    <mergeCell ref="B2:F2"/>
    <mergeCell ref="D4:F4"/>
    <mergeCell ref="C22:D22"/>
    <mergeCell ref="A2:A23"/>
    <mergeCell ref="A1:I1"/>
    <mergeCell ref="D10:F10"/>
    <mergeCell ref="D12:F12"/>
    <mergeCell ref="D5:F5"/>
    <mergeCell ref="D8:F8"/>
    <mergeCell ref="D13:F13"/>
    <mergeCell ref="D9:F9"/>
    <mergeCell ref="D11:F11"/>
    <mergeCell ref="D6:F6"/>
    <mergeCell ref="D7:F7"/>
    <mergeCell ref="C23:D23"/>
    <mergeCell ref="C20:D20"/>
    <mergeCell ref="C19:D19"/>
    <mergeCell ref="D16:F16"/>
    <mergeCell ref="D15:F15"/>
    <mergeCell ref="D14:F14"/>
  </mergeCells>
  <conditionalFormatting sqref="D6:F9">
    <cfRule type="expression" priority="2" dxfId="32" stopIfTrue="1">
      <formula>D$6&lt;&gt;SUM(D$7:F$9)</formula>
    </cfRule>
  </conditionalFormatting>
  <conditionalFormatting sqref="D10:F12">
    <cfRule type="expression" priority="1" dxfId="32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 Windows</cp:lastModifiedBy>
  <cp:lastPrinted>2013-10-01T08:39:18Z</cp:lastPrinted>
  <dcterms:created xsi:type="dcterms:W3CDTF">2005-08-31T07:12:42Z</dcterms:created>
  <dcterms:modified xsi:type="dcterms:W3CDTF">2015-01-14T09:57:28Z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